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david-private/Downloads/"/>
    </mc:Choice>
  </mc:AlternateContent>
  <xr:revisionPtr revIDLastSave="0" documentId="13_ncr:1_{582CD142-F215-CD4D-8D82-F34570701F68}" xr6:coauthVersionLast="47" xr6:coauthVersionMax="47" xr10:uidLastSave="{00000000-0000-0000-0000-000000000000}"/>
  <bookViews>
    <workbookView xWindow="0" yWindow="500" windowWidth="40960" windowHeight="23360" xr2:uid="{00000000-000D-0000-FFFF-FFFF00000000}"/>
  </bookViews>
  <sheets>
    <sheet name="시트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4ng/308d3f/scSQF7SZ/nEdyYhw=="/>
    </ext>
  </extLst>
</workbook>
</file>

<file path=xl/calcChain.xml><?xml version="1.0" encoding="utf-8"?>
<calcChain xmlns="http://schemas.openxmlformats.org/spreadsheetml/2006/main">
  <c r="I52" i="1" l="1"/>
  <c r="J52" i="1" s="1"/>
  <c r="H52" i="1"/>
  <c r="I47" i="1"/>
  <c r="J47" i="1" s="1"/>
  <c r="H47" i="1"/>
  <c r="I42" i="1"/>
  <c r="J42" i="1" s="1"/>
  <c r="H42" i="1"/>
  <c r="I26" i="1"/>
  <c r="I27" i="1" s="1"/>
  <c r="H26" i="1"/>
  <c r="H27" i="1" s="1"/>
  <c r="H28" i="1" s="1"/>
  <c r="H34" i="1" s="1"/>
  <c r="J25" i="1"/>
  <c r="I15" i="1"/>
  <c r="J15" i="1" s="1"/>
  <c r="H15" i="1"/>
  <c r="H51" i="1" s="1"/>
  <c r="H53" i="1" s="1"/>
  <c r="I13" i="1"/>
  <c r="I46" i="1" s="1"/>
  <c r="H13" i="1"/>
  <c r="H46" i="1" s="1"/>
  <c r="H48" i="1" s="1"/>
  <c r="J12" i="1"/>
  <c r="J11" i="1"/>
  <c r="I10" i="1"/>
  <c r="I41" i="1" s="1"/>
  <c r="H10" i="1"/>
  <c r="H16" i="1" s="1"/>
  <c r="H33" i="1" s="1"/>
  <c r="H35" i="1" s="1"/>
  <c r="J8" i="1"/>
  <c r="J7" i="1"/>
  <c r="J6" i="1"/>
  <c r="J5" i="1"/>
  <c r="I28" i="1" l="1"/>
  <c r="J27" i="1"/>
  <c r="I43" i="1"/>
  <c r="I48" i="1"/>
  <c r="J48" i="1" s="1"/>
  <c r="J46" i="1"/>
  <c r="I16" i="1"/>
  <c r="J26" i="1"/>
  <c r="H41" i="1"/>
  <c r="H43" i="1" s="1"/>
  <c r="J10" i="1"/>
  <c r="I51" i="1"/>
  <c r="J13" i="1"/>
  <c r="I53" i="1" l="1"/>
  <c r="J53" i="1" s="1"/>
  <c r="J51" i="1"/>
  <c r="I33" i="1"/>
  <c r="J16" i="1"/>
  <c r="J41" i="1"/>
  <c r="J43" i="1"/>
  <c r="J28" i="1"/>
  <c r="I34" i="1"/>
  <c r="J34" i="1" s="1"/>
  <c r="J33" i="1" l="1"/>
  <c r="I35" i="1"/>
  <c r="J35" i="1" s="1"/>
</calcChain>
</file>

<file path=xl/sharedStrings.xml><?xml version="1.0" encoding="utf-8"?>
<sst xmlns="http://schemas.openxmlformats.org/spreadsheetml/2006/main" count="91" uniqueCount="52">
  <si>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</si>
  <si>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</si>
  <si>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</si>
  <si>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</si>
  <si>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</si>
  <si>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</si>
  <si>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</si>
  <si>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</si>
  <si>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</si>
  <si>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r>
      <rPr>
        <sz val="10"/>
        <color rgb="FF000000"/>
        <rFont val="Arial"/>
      </rPr>
      <t xml:space="preserve">KAIST 산업디자인학과 </t>
    </r>
    <r>
      <rPr>
        <sz val="10"/>
        <color rgb="FF000000"/>
        <rFont val="Arial"/>
      </rPr>
      <t>학생회</t>
    </r>
  </si>
  <si>
    <t>학생</t>
  </si>
  <si>
    <t>기층 예산 이월금</t>
  </si>
  <si>
    <t>AA</t>
  </si>
  <si>
    <r>
      <rPr>
        <sz val="10"/>
        <color rgb="FF000000"/>
        <rFont val="Arial"/>
      </rPr>
      <t>예금결산</t>
    </r>
    <r>
      <rPr>
        <sz val="10"/>
        <color rgb="FF000000"/>
        <rFont val="Arial"/>
      </rPr>
      <t xml:space="preserve"> </t>
    </r>
    <r>
      <rPr>
        <sz val="10"/>
        <color rgb="FF000000"/>
        <rFont val="Arial"/>
      </rPr>
      <t>이자</t>
    </r>
  </si>
  <si>
    <t>AB</t>
  </si>
  <si>
    <t>입출금통장 이자</t>
  </si>
  <si>
    <t>기층 예산</t>
  </si>
  <si>
    <t>AC</t>
  </si>
  <si>
    <t>-</t>
  </si>
  <si>
    <t>기층 예산 지원 받지 않음.</t>
  </si>
  <si>
    <t>격려금</t>
  </si>
  <si>
    <t>AD</t>
  </si>
  <si>
    <t>소수과 합동 체육대회 진행비 환급</t>
  </si>
  <si>
    <t>AE</t>
  </si>
  <si>
    <t>계</t>
  </si>
  <si>
    <t>본회계</t>
  </si>
  <si>
    <t>랩 홍보 영상 제작</t>
  </si>
  <si>
    <t>BA</t>
  </si>
  <si>
    <t>진로 인터뷰 카드뉴스 제작</t>
  </si>
  <si>
    <t>BB</t>
  </si>
  <si>
    <t>자치</t>
  </si>
  <si>
    <t>CA</t>
  </si>
  <si>
    <t>-%</t>
  </si>
  <si>
    <t>총계</t>
  </si>
  <si>
    <t>지출</t>
  </si>
  <si>
    <t>담당</t>
  </si>
  <si>
    <t>소항목</t>
  </si>
  <si>
    <t>세부항목</t>
  </si>
  <si>
    <r>
      <rPr>
        <b/>
        <sz val="10"/>
        <color rgb="FF000000"/>
        <rFont val="Arial"/>
      </rPr>
      <t>전년도</t>
    </r>
    <r>
      <rPr>
        <b/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결산</t>
    </r>
  </si>
  <si>
    <r>
      <rPr>
        <b/>
        <sz val="10"/>
        <color rgb="FF000000"/>
        <rFont val="Arial"/>
      </rPr>
      <t>당해년도</t>
    </r>
    <r>
      <rPr>
        <b/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예산</t>
    </r>
  </si>
  <si>
    <t xml:space="preserve">비고 </t>
  </si>
  <si>
    <t>KAIST
산업디자인학과 학생회</t>
  </si>
  <si>
    <t>학생회장 김대욱</t>
  </si>
  <si>
    <t>사업 없음</t>
  </si>
  <si>
    <t>A1</t>
  </si>
  <si>
    <t>합계</t>
  </si>
  <si>
    <t>전체 대항목 총계</t>
  </si>
  <si>
    <t>전년도</t>
  </si>
  <si>
    <t>당해년도</t>
  </si>
  <si>
    <t>전년도 대비</t>
  </si>
  <si>
    <t>수익</t>
  </si>
  <si>
    <t>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</si>
</sst>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7" x14ac:knownFonts="1">
    <font>
      <sz val="10"/>
      <color rgb="FF000000"/>
      <name val="Arial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8"/>
      <name val="Arial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/>
    </xf>
    <xf numFmtId="176" fontId="1" fillId="3" borderId="5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76" fontId="1" fillId="3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2" fillId="4" borderId="5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176" fontId="2" fillId="5" borderId="5" xfId="0" applyNumberFormat="1" applyFont="1" applyFill="1" applyBorder="1" applyAlignment="1">
      <alignment horizontal="center" vertical="center"/>
    </xf>
    <xf numFmtId="10" fontId="2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10" fontId="1" fillId="6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176" fontId="2" fillId="7" borderId="5" xfId="0" applyNumberFormat="1" applyFont="1" applyFill="1" applyBorder="1" applyAlignment="1">
      <alignment horizontal="center" vertical="center"/>
    </xf>
    <xf numFmtId="10" fontId="2" fillId="7" borderId="5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178" fontId="2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176" fontId="5" fillId="8" borderId="14" xfId="0" applyNumberFormat="1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 wrapText="1"/>
    </xf>
    <xf numFmtId="176" fontId="5" fillId="10" borderId="9" xfId="0" applyNumberFormat="1" applyFont="1" applyFill="1" applyBorder="1" applyAlignment="1">
      <alignment horizontal="center" vertical="center" wrapText="1"/>
    </xf>
    <xf numFmtId="176" fontId="5" fillId="10" borderId="5" xfId="0" applyNumberFormat="1" applyFont="1" applyFill="1" applyBorder="1" applyAlignment="1">
      <alignment horizontal="center" vertical="center" wrapText="1"/>
    </xf>
    <xf numFmtId="176" fontId="5" fillId="10" borderId="18" xfId="0" applyNumberFormat="1" applyFont="1" applyFill="1" applyBorder="1" applyAlignment="1">
      <alignment horizontal="center" vertical="center" wrapText="1"/>
    </xf>
    <xf numFmtId="177" fontId="4" fillId="10" borderId="1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2" fillId="4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176" fontId="2" fillId="4" borderId="9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7" borderId="9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76" fontId="1" fillId="3" borderId="6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94"/>
  <sheetViews>
    <sheetView tabSelected="1" workbookViewId="0">
      <selection activeCell="E37" sqref="E37"/>
    </sheetView>
  </sheetViews>
  <sheetFormatPr baseColWidth="10" defaultColWidth="12.6640625" defaultRowHeight="15" customHeight="1" x14ac:dyDescent="0.15"/>
  <cols>
    <col min="3" max="3" width="14.1640625" customWidth="1"/>
    <col min="4" max="4" width="20.6640625" customWidth="1"/>
    <col min="5" max="5" width="12.83203125" customWidth="1"/>
    <col min="6" max="6" width="29.1640625" customWidth="1"/>
    <col min="8" max="8" width="17.33203125" customWidth="1"/>
    <col min="9" max="9" width="13.1640625" customWidth="1"/>
    <col min="10" max="10" width="15.83203125" customWidth="1"/>
    <col min="11" max="11" width="25.83203125" customWidth="1"/>
  </cols>
  <sheetData>
    <row r="1" spans="1:29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" x14ac:dyDescent="0.15">
      <c r="A3" s="1"/>
      <c r="B3" s="1"/>
      <c r="C3" s="2"/>
      <c r="D3" s="53" t="s">
        <v>0</v>
      </c>
      <c r="E3" s="54"/>
      <c r="F3" s="54"/>
      <c r="G3" s="54"/>
      <c r="H3" s="54"/>
      <c r="I3" s="54"/>
      <c r="J3" s="54"/>
      <c r="K3" s="5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" x14ac:dyDescent="0.15">
      <c r="A4" s="1"/>
      <c r="B4" s="1"/>
      <c r="C4" s="1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4" x14ac:dyDescent="0.15">
      <c r="A5" s="1"/>
      <c r="B5" s="1"/>
      <c r="C5" s="1"/>
      <c r="D5" s="56" t="s">
        <v>9</v>
      </c>
      <c r="E5" s="56" t="s">
        <v>10</v>
      </c>
      <c r="F5" s="6" t="s">
        <v>11</v>
      </c>
      <c r="G5" s="7" t="s">
        <v>12</v>
      </c>
      <c r="H5" s="8">
        <v>1351943</v>
      </c>
      <c r="I5" s="9">
        <v>2033541</v>
      </c>
      <c r="J5" s="10">
        <f t="shared" ref="J5:J8" si="0">IFERROR(I5/H5, "-%")</f>
        <v>1.5041617878860278</v>
      </c>
      <c r="K5" s="1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4" x14ac:dyDescent="0.15">
      <c r="A6" s="1"/>
      <c r="B6" s="1"/>
      <c r="C6" s="1"/>
      <c r="D6" s="57"/>
      <c r="E6" s="57"/>
      <c r="F6" s="6" t="s">
        <v>13</v>
      </c>
      <c r="G6" s="7" t="s">
        <v>14</v>
      </c>
      <c r="H6" s="12">
        <v>723</v>
      </c>
      <c r="I6" s="9">
        <v>0</v>
      </c>
      <c r="J6" s="10">
        <f t="shared" si="0"/>
        <v>0</v>
      </c>
      <c r="K6" s="11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4" x14ac:dyDescent="0.15">
      <c r="A7" s="1"/>
      <c r="B7" s="1"/>
      <c r="C7" s="1"/>
      <c r="D7" s="57"/>
      <c r="E7" s="57"/>
      <c r="F7" s="6" t="s">
        <v>16</v>
      </c>
      <c r="G7" s="7" t="s">
        <v>17</v>
      </c>
      <c r="H7" s="13">
        <v>227000</v>
      </c>
      <c r="I7" s="14" t="s">
        <v>18</v>
      </c>
      <c r="J7" s="10" t="str">
        <f t="shared" si="0"/>
        <v>-%</v>
      </c>
      <c r="K7" s="11" t="s">
        <v>19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" x14ac:dyDescent="0.15">
      <c r="A8" s="1"/>
      <c r="B8" s="1"/>
      <c r="C8" s="1"/>
      <c r="D8" s="57"/>
      <c r="E8" s="57"/>
      <c r="F8" s="7" t="s">
        <v>20</v>
      </c>
      <c r="G8" s="7" t="s">
        <v>21</v>
      </c>
      <c r="H8" s="13">
        <v>230768</v>
      </c>
      <c r="I8" s="14">
        <v>0</v>
      </c>
      <c r="J8" s="10">
        <f t="shared" si="0"/>
        <v>0</v>
      </c>
      <c r="K8" s="1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" x14ac:dyDescent="0.15">
      <c r="A9" s="1"/>
      <c r="B9" s="1"/>
      <c r="C9" s="1"/>
      <c r="D9" s="57"/>
      <c r="E9" s="57"/>
      <c r="F9" s="7" t="s">
        <v>22</v>
      </c>
      <c r="G9" s="7" t="s">
        <v>23</v>
      </c>
      <c r="H9" s="13" t="s">
        <v>18</v>
      </c>
      <c r="I9" s="14">
        <v>0</v>
      </c>
      <c r="J9" s="10"/>
      <c r="K9" s="1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" x14ac:dyDescent="0.15">
      <c r="A10" s="1"/>
      <c r="B10" s="1"/>
      <c r="C10" s="1"/>
      <c r="D10" s="57"/>
      <c r="E10" s="58"/>
      <c r="F10" s="59" t="s">
        <v>24</v>
      </c>
      <c r="G10" s="60"/>
      <c r="H10" s="15">
        <f>SUM(H5:H9)</f>
        <v>1810434</v>
      </c>
      <c r="I10" s="16">
        <f>SUM(I5:I9)</f>
        <v>2033541</v>
      </c>
      <c r="J10" s="17">
        <f t="shared" ref="J10:J13" si="1">IFERROR(I10/H10, "-%")</f>
        <v>1.1232339869887551</v>
      </c>
      <c r="K10" s="1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4" x14ac:dyDescent="0.15">
      <c r="A11" s="1"/>
      <c r="B11" s="1"/>
      <c r="C11" s="1"/>
      <c r="D11" s="57"/>
      <c r="E11" s="56" t="s">
        <v>25</v>
      </c>
      <c r="F11" s="6" t="s">
        <v>26</v>
      </c>
      <c r="G11" s="7" t="s">
        <v>27</v>
      </c>
      <c r="H11" s="13">
        <v>83400</v>
      </c>
      <c r="I11" s="13">
        <v>150000</v>
      </c>
      <c r="J11" s="10">
        <f t="shared" si="1"/>
        <v>1.7985611510791366</v>
      </c>
      <c r="K11" s="1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" x14ac:dyDescent="0.15">
      <c r="A12" s="1"/>
      <c r="B12" s="1"/>
      <c r="C12" s="1"/>
      <c r="D12" s="57"/>
      <c r="E12" s="57"/>
      <c r="F12" s="20" t="s">
        <v>28</v>
      </c>
      <c r="G12" s="20" t="s">
        <v>29</v>
      </c>
      <c r="H12" s="21">
        <v>0</v>
      </c>
      <c r="I12" s="21">
        <v>0</v>
      </c>
      <c r="J12" s="10" t="str">
        <f t="shared" si="1"/>
        <v>-%</v>
      </c>
      <c r="K12" s="2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" x14ac:dyDescent="0.15">
      <c r="A13" s="1"/>
      <c r="B13" s="1"/>
      <c r="C13" s="1"/>
      <c r="D13" s="57"/>
      <c r="E13" s="58"/>
      <c r="F13" s="59" t="s">
        <v>24</v>
      </c>
      <c r="G13" s="60"/>
      <c r="H13" s="15">
        <f t="shared" ref="H13:I13" si="2">SUM(H11:H12)</f>
        <v>83400</v>
      </c>
      <c r="I13" s="15">
        <f t="shared" si="2"/>
        <v>150000</v>
      </c>
      <c r="J13" s="17">
        <f t="shared" si="1"/>
        <v>1.7985611510791366</v>
      </c>
      <c r="K13" s="1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4" x14ac:dyDescent="0.15">
      <c r="A14" s="1"/>
      <c r="B14" s="1"/>
      <c r="C14" s="1"/>
      <c r="D14" s="57"/>
      <c r="E14" s="56" t="s">
        <v>30</v>
      </c>
      <c r="F14" s="6" t="s">
        <v>18</v>
      </c>
      <c r="G14" s="6" t="s">
        <v>31</v>
      </c>
      <c r="H14" s="13" t="s">
        <v>18</v>
      </c>
      <c r="I14" s="13" t="s">
        <v>18</v>
      </c>
      <c r="J14" s="7" t="s">
        <v>32</v>
      </c>
      <c r="K14" s="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" x14ac:dyDescent="0.15">
      <c r="A15" s="1"/>
      <c r="B15" s="1"/>
      <c r="C15" s="1"/>
      <c r="D15" s="57"/>
      <c r="E15" s="58"/>
      <c r="F15" s="59" t="s">
        <v>24</v>
      </c>
      <c r="G15" s="60"/>
      <c r="H15" s="15">
        <f t="shared" ref="H15:I15" si="3">SUM(H14)</f>
        <v>0</v>
      </c>
      <c r="I15" s="15">
        <f t="shared" si="3"/>
        <v>0</v>
      </c>
      <c r="J15" s="17" t="str">
        <f t="shared" ref="J15:J16" si="4">IFERROR(I15/H15, "-%")</f>
        <v>-%</v>
      </c>
      <c r="K15" s="1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" x14ac:dyDescent="0.15">
      <c r="A16" s="1"/>
      <c r="B16" s="1"/>
      <c r="C16" s="1"/>
      <c r="D16" s="58"/>
      <c r="E16" s="63" t="s">
        <v>33</v>
      </c>
      <c r="F16" s="62"/>
      <c r="G16" s="60"/>
      <c r="H16" s="23">
        <f t="shared" ref="H16:I16" si="5">SUM(H10,H13)</f>
        <v>1893834</v>
      </c>
      <c r="I16" s="23">
        <f t="shared" si="5"/>
        <v>2183541</v>
      </c>
      <c r="J16" s="24">
        <f t="shared" si="4"/>
        <v>1.1529738086865058</v>
      </c>
      <c r="K16" s="2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" x14ac:dyDescent="0.15">
      <c r="A19" s="1"/>
      <c r="B19" s="1"/>
      <c r="C19" s="1"/>
      <c r="D19" s="1"/>
      <c r="E19" s="1"/>
      <c r="F19" s="26"/>
      <c r="G19" s="26"/>
      <c r="H19" s="27"/>
      <c r="I19" s="27"/>
      <c r="J19" s="1"/>
      <c r="K19" s="2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8"/>
      <c r="Y20" s="28"/>
      <c r="Z20" s="28"/>
      <c r="AA20" s="28"/>
      <c r="AB20" s="28"/>
      <c r="AC20" s="28"/>
    </row>
    <row r="21" spans="1:29" ht="13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8"/>
      <c r="Y21" s="28"/>
      <c r="Z21" s="28"/>
      <c r="AA21" s="28"/>
      <c r="AB21" s="28"/>
      <c r="AC21" s="28"/>
    </row>
    <row r="22" spans="1:29" ht="13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8"/>
      <c r="Y22" s="28"/>
      <c r="Z22" s="28"/>
      <c r="AA22" s="28"/>
      <c r="AB22" s="28"/>
      <c r="AC22" s="28"/>
    </row>
    <row r="23" spans="1:29" ht="13" x14ac:dyDescent="0.15">
      <c r="A23" s="1"/>
      <c r="B23" s="64" t="s">
        <v>34</v>
      </c>
      <c r="C23" s="62"/>
      <c r="D23" s="62"/>
      <c r="E23" s="62"/>
      <c r="F23" s="62"/>
      <c r="G23" s="62"/>
      <c r="H23" s="62"/>
      <c r="I23" s="62"/>
      <c r="J23" s="62"/>
      <c r="K23" s="6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8"/>
      <c r="Y23" s="28"/>
      <c r="Z23" s="28"/>
      <c r="AA23" s="28"/>
      <c r="AB23" s="28"/>
      <c r="AC23" s="28"/>
    </row>
    <row r="24" spans="1:29" ht="13" x14ac:dyDescent="0.15">
      <c r="A24" s="1"/>
      <c r="B24" s="29" t="s">
        <v>1</v>
      </c>
      <c r="C24" s="29" t="s">
        <v>35</v>
      </c>
      <c r="D24" s="29" t="s">
        <v>36</v>
      </c>
      <c r="E24" s="29" t="s">
        <v>2</v>
      </c>
      <c r="F24" s="29" t="s">
        <v>37</v>
      </c>
      <c r="G24" s="30" t="s">
        <v>4</v>
      </c>
      <c r="H24" s="30" t="s">
        <v>38</v>
      </c>
      <c r="I24" s="30" t="s">
        <v>39</v>
      </c>
      <c r="J24" s="31" t="s">
        <v>7</v>
      </c>
      <c r="K24" s="29" t="s">
        <v>40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8"/>
      <c r="Y24" s="28"/>
      <c r="Z24" s="28"/>
      <c r="AA24" s="28"/>
      <c r="AB24" s="28"/>
      <c r="AC24" s="28"/>
    </row>
    <row r="25" spans="1:29" ht="13" x14ac:dyDescent="0.15">
      <c r="A25" s="1"/>
      <c r="B25" s="66" t="s">
        <v>41</v>
      </c>
      <c r="C25" s="67" t="s">
        <v>42</v>
      </c>
      <c r="D25" s="13" t="s">
        <v>43</v>
      </c>
      <c r="E25" s="12" t="s">
        <v>25</v>
      </c>
      <c r="F25" s="12" t="s">
        <v>18</v>
      </c>
      <c r="G25" s="12" t="s">
        <v>44</v>
      </c>
      <c r="H25" s="12" t="s">
        <v>18</v>
      </c>
      <c r="I25" s="13" t="s">
        <v>18</v>
      </c>
      <c r="J25" s="10" t="str">
        <f t="shared" ref="J25:J28" si="6">IFERROR(I25/H25, "-%")</f>
        <v>-%</v>
      </c>
      <c r="K25" s="1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8"/>
      <c r="Y25" s="28"/>
      <c r="Z25" s="28"/>
      <c r="AA25" s="28"/>
      <c r="AB25" s="28"/>
      <c r="AC25" s="28"/>
    </row>
    <row r="26" spans="1:29" ht="13" x14ac:dyDescent="0.15">
      <c r="A26" s="1"/>
      <c r="B26" s="57"/>
      <c r="C26" s="57"/>
      <c r="D26" s="14"/>
      <c r="E26" s="61" t="s">
        <v>24</v>
      </c>
      <c r="F26" s="62"/>
      <c r="G26" s="60"/>
      <c r="H26" s="15">
        <f t="shared" ref="H26:I26" si="7">SUM(H25)</f>
        <v>0</v>
      </c>
      <c r="I26" s="15">
        <f t="shared" si="7"/>
        <v>0</v>
      </c>
      <c r="J26" s="32" t="str">
        <f t="shared" si="6"/>
        <v>-%</v>
      </c>
      <c r="K26" s="33"/>
      <c r="L26" s="1"/>
      <c r="M26" s="1"/>
      <c r="N26" s="1"/>
      <c r="O26" s="1"/>
      <c r="P26" s="1"/>
      <c r="Q26" s="1"/>
      <c r="R26" s="1"/>
      <c r="S26" s="1"/>
      <c r="T26" s="1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3" x14ac:dyDescent="0.15">
      <c r="A27" s="1"/>
      <c r="B27" s="57"/>
      <c r="C27" s="57"/>
      <c r="D27" s="65" t="s">
        <v>45</v>
      </c>
      <c r="E27" s="62"/>
      <c r="F27" s="62"/>
      <c r="G27" s="60"/>
      <c r="H27" s="34">
        <f t="shared" ref="H27:I27" si="8">SUM(H26)</f>
        <v>0</v>
      </c>
      <c r="I27" s="34">
        <f t="shared" si="8"/>
        <v>0</v>
      </c>
      <c r="J27" s="35" t="str">
        <f t="shared" si="6"/>
        <v>-%</v>
      </c>
      <c r="K27" s="3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" x14ac:dyDescent="0.15">
      <c r="A28" s="1"/>
      <c r="B28" s="58"/>
      <c r="C28" s="37" t="s">
        <v>33</v>
      </c>
      <c r="D28" s="38"/>
      <c r="E28" s="38"/>
      <c r="F28" s="38"/>
      <c r="G28" s="39"/>
      <c r="H28" s="40">
        <f t="shared" ref="H28:I28" si="9">SUM(H27)</f>
        <v>0</v>
      </c>
      <c r="I28" s="40">
        <f t="shared" si="9"/>
        <v>0</v>
      </c>
      <c r="J28" s="24" t="str">
        <f t="shared" si="6"/>
        <v>-%</v>
      </c>
      <c r="K28" s="41" t="s">
        <v>46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" x14ac:dyDescent="0.15">
      <c r="A29" s="1"/>
      <c r="B29" s="28"/>
      <c r="C29" s="28"/>
      <c r="D29" s="28"/>
      <c r="E29" s="28"/>
      <c r="F29" s="28"/>
      <c r="G29" s="28"/>
      <c r="H29" s="4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 x14ac:dyDescent="0.15">
      <c r="A32" s="1"/>
      <c r="B32" s="1"/>
      <c r="C32" s="1"/>
      <c r="D32" s="1"/>
      <c r="E32" s="1"/>
      <c r="F32" s="1"/>
      <c r="G32" s="43" t="s">
        <v>33</v>
      </c>
      <c r="H32" s="44" t="s">
        <v>47</v>
      </c>
      <c r="I32" s="44" t="s">
        <v>48</v>
      </c>
      <c r="J32" s="45" t="s">
        <v>49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 x14ac:dyDescent="0.15">
      <c r="A33" s="1"/>
      <c r="B33" s="1"/>
      <c r="C33" s="1"/>
      <c r="D33" s="1"/>
      <c r="E33" s="1"/>
      <c r="F33" s="1"/>
      <c r="G33" s="46" t="s">
        <v>50</v>
      </c>
      <c r="H33" s="47">
        <f t="shared" ref="H33:I33" si="10">H16</f>
        <v>1893834</v>
      </c>
      <c r="I33" s="47">
        <f t="shared" si="10"/>
        <v>2183541</v>
      </c>
      <c r="J33" s="48">
        <f t="shared" ref="J33:J35" si="11">IFERROR(I33/H33, "-%")</f>
        <v>1.1529738086865058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 x14ac:dyDescent="0.15">
      <c r="A34" s="1"/>
      <c r="B34" s="1"/>
      <c r="C34" s="1"/>
      <c r="D34" s="1"/>
      <c r="E34" s="1"/>
      <c r="F34" s="1"/>
      <c r="G34" s="46" t="s">
        <v>34</v>
      </c>
      <c r="H34" s="47">
        <f t="shared" ref="H34:I34" si="12">H28</f>
        <v>0</v>
      </c>
      <c r="I34" s="47">
        <f t="shared" si="12"/>
        <v>0</v>
      </c>
      <c r="J34" s="48" t="str">
        <f t="shared" si="11"/>
        <v>-%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 x14ac:dyDescent="0.15">
      <c r="A35" s="1"/>
      <c r="B35" s="1"/>
      <c r="C35" s="1"/>
      <c r="D35" s="1"/>
      <c r="E35" s="1"/>
      <c r="F35" s="1"/>
      <c r="G35" s="49" t="s">
        <v>51</v>
      </c>
      <c r="H35" s="50">
        <f t="shared" ref="H35:I35" si="13">H33-H34</f>
        <v>1893834</v>
      </c>
      <c r="I35" s="51">
        <f t="shared" si="13"/>
        <v>2183541</v>
      </c>
      <c r="J35" s="52">
        <f t="shared" si="11"/>
        <v>1.1529738086865058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8"/>
      <c r="AB38" s="28"/>
      <c r="AC38" s="28"/>
    </row>
    <row r="39" spans="1:29" ht="12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8"/>
      <c r="AB39" s="28"/>
      <c r="AC39" s="28"/>
    </row>
    <row r="40" spans="1:29" ht="12.75" customHeight="1" x14ac:dyDescent="0.15">
      <c r="A40" s="1"/>
      <c r="B40" s="1"/>
      <c r="C40" s="1"/>
      <c r="D40" s="1"/>
      <c r="E40" s="1"/>
      <c r="F40" s="1"/>
      <c r="G40" s="43" t="s">
        <v>10</v>
      </c>
      <c r="H40" s="44" t="s">
        <v>47</v>
      </c>
      <c r="I40" s="44" t="s">
        <v>48</v>
      </c>
      <c r="J40" s="45" t="s">
        <v>49</v>
      </c>
      <c r="K40" s="1"/>
      <c r="L40" s="1"/>
      <c r="M40" s="2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28"/>
      <c r="AB40" s="28"/>
      <c r="AC40" s="28"/>
    </row>
    <row r="41" spans="1:29" ht="15" customHeight="1" x14ac:dyDescent="0.15">
      <c r="A41" s="1"/>
      <c r="B41" s="1"/>
      <c r="C41" s="1"/>
      <c r="D41" s="1"/>
      <c r="E41" s="1"/>
      <c r="F41" s="1"/>
      <c r="G41" s="46" t="s">
        <v>50</v>
      </c>
      <c r="H41" s="47">
        <f t="shared" ref="H41:I41" si="14">H10</f>
        <v>1810434</v>
      </c>
      <c r="I41" s="47">
        <f t="shared" si="14"/>
        <v>2033541</v>
      </c>
      <c r="J41" s="48">
        <f t="shared" ref="J41:J43" si="15">IFERROR(I41/H41, "-%")</f>
        <v>1.1232339869887551</v>
      </c>
      <c r="K41" s="1"/>
      <c r="L41" s="1"/>
      <c r="M41" s="28"/>
      <c r="N41" s="1"/>
      <c r="O41" s="1"/>
      <c r="P41" s="1"/>
      <c r="Q41" s="1"/>
      <c r="R41" s="1"/>
      <c r="S41" s="1"/>
      <c r="T41" s="1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2.75" customHeight="1" x14ac:dyDescent="0.15">
      <c r="A42" s="1"/>
      <c r="B42" s="1"/>
      <c r="C42" s="1"/>
      <c r="D42" s="1"/>
      <c r="E42" s="1"/>
      <c r="F42" s="1"/>
      <c r="G42" s="46" t="s">
        <v>34</v>
      </c>
      <c r="H42" s="47">
        <f>SUMIF(E26, "학생", H26)</f>
        <v>0</v>
      </c>
      <c r="I42" s="47">
        <f>SUMIF(E26, "학생", I26)</f>
        <v>0</v>
      </c>
      <c r="J42" s="48" t="str">
        <f t="shared" si="15"/>
        <v>-%</v>
      </c>
      <c r="K42" s="1"/>
      <c r="L42" s="1"/>
      <c r="M42" s="28"/>
      <c r="N42" s="1"/>
      <c r="O42" s="1"/>
      <c r="P42" s="1"/>
      <c r="Q42" s="1"/>
      <c r="R42" s="1"/>
      <c r="S42" s="1"/>
      <c r="T42" s="1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 customHeight="1" x14ac:dyDescent="0.15">
      <c r="A43" s="1"/>
      <c r="B43" s="1"/>
      <c r="C43" s="1"/>
      <c r="D43" s="1"/>
      <c r="E43" s="1"/>
      <c r="F43" s="1"/>
      <c r="G43" s="49" t="s">
        <v>51</v>
      </c>
      <c r="H43" s="50">
        <f t="shared" ref="H43:I43" si="16">H41-H42</f>
        <v>1810434</v>
      </c>
      <c r="I43" s="51">
        <f t="shared" si="16"/>
        <v>2033541</v>
      </c>
      <c r="J43" s="52">
        <f t="shared" si="15"/>
        <v>1.1232339869887551</v>
      </c>
      <c r="K43" s="1"/>
      <c r="L43" s="1"/>
      <c r="M43" s="28"/>
      <c r="N43" s="1"/>
      <c r="O43" s="1"/>
      <c r="P43" s="1"/>
      <c r="Q43" s="1"/>
      <c r="R43" s="1"/>
      <c r="S43" s="1"/>
      <c r="T43" s="1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8"/>
      <c r="N44" s="1"/>
      <c r="O44" s="1"/>
      <c r="P44" s="1"/>
      <c r="Q44" s="1"/>
      <c r="R44" s="1"/>
      <c r="S44" s="1"/>
      <c r="T44" s="1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5.75" customHeight="1" x14ac:dyDescent="0.15">
      <c r="A45" s="1"/>
      <c r="B45" s="1"/>
      <c r="C45" s="1"/>
      <c r="D45" s="1"/>
      <c r="E45" s="1"/>
      <c r="F45" s="1"/>
      <c r="G45" s="43" t="s">
        <v>25</v>
      </c>
      <c r="H45" s="44" t="s">
        <v>47</v>
      </c>
      <c r="I45" s="44" t="s">
        <v>48</v>
      </c>
      <c r="J45" s="45" t="s">
        <v>49</v>
      </c>
      <c r="K45" s="1"/>
      <c r="L45" s="1"/>
      <c r="M45" s="28"/>
      <c r="N45" s="1"/>
      <c r="O45" s="1"/>
      <c r="P45" s="1"/>
      <c r="Q45" s="1"/>
      <c r="R45" s="1"/>
      <c r="S45" s="1"/>
      <c r="T45" s="1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5.75" customHeight="1" x14ac:dyDescent="0.15">
      <c r="A46" s="1"/>
      <c r="B46" s="1"/>
      <c r="C46" s="1"/>
      <c r="D46" s="1"/>
      <c r="E46" s="1"/>
      <c r="F46" s="1"/>
      <c r="G46" s="46" t="s">
        <v>50</v>
      </c>
      <c r="H46" s="47">
        <f t="shared" ref="H46:I46" si="17">H13</f>
        <v>83400</v>
      </c>
      <c r="I46" s="47">
        <f t="shared" si="17"/>
        <v>150000</v>
      </c>
      <c r="J46" s="48">
        <f t="shared" ref="J46:J48" si="18">IFERROR(I46/H46, "-%")</f>
        <v>1.7985611510791366</v>
      </c>
      <c r="K46" s="1"/>
      <c r="L46" s="1"/>
      <c r="M46" s="28"/>
      <c r="N46" s="1"/>
      <c r="O46" s="1"/>
      <c r="P46" s="1"/>
      <c r="Q46" s="1"/>
      <c r="R46" s="1"/>
      <c r="S46" s="1"/>
      <c r="T46" s="1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5.75" customHeight="1" x14ac:dyDescent="0.15">
      <c r="A47" s="1"/>
      <c r="B47" s="1"/>
      <c r="C47" s="1"/>
      <c r="D47" s="1"/>
      <c r="E47" s="1"/>
      <c r="F47" s="1"/>
      <c r="G47" s="46" t="s">
        <v>34</v>
      </c>
      <c r="H47" s="47">
        <f>SUMIF(E26, "본회계", H26)</f>
        <v>0</v>
      </c>
      <c r="I47" s="47">
        <f>SUMIF(E26, "본회계", I26)</f>
        <v>0</v>
      </c>
      <c r="J47" s="48" t="str">
        <f t="shared" si="18"/>
        <v>-%</v>
      </c>
      <c r="K47" s="1"/>
      <c r="L47" s="1"/>
      <c r="M47" s="28"/>
      <c r="N47" s="1"/>
      <c r="O47" s="1"/>
      <c r="P47" s="1"/>
      <c r="Q47" s="1"/>
      <c r="R47" s="1"/>
      <c r="S47" s="1"/>
      <c r="T47" s="1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customHeight="1" x14ac:dyDescent="0.15">
      <c r="A48" s="1"/>
      <c r="B48" s="1"/>
      <c r="C48" s="1"/>
      <c r="D48" s="1"/>
      <c r="E48" s="1"/>
      <c r="F48" s="1"/>
      <c r="G48" s="49" t="s">
        <v>51</v>
      </c>
      <c r="H48" s="50">
        <f t="shared" ref="H48:I48" si="19">H46-H47</f>
        <v>83400</v>
      </c>
      <c r="I48" s="51">
        <f t="shared" si="19"/>
        <v>150000</v>
      </c>
      <c r="J48" s="52">
        <f t="shared" si="18"/>
        <v>1.7985611510791366</v>
      </c>
      <c r="K48" s="1"/>
      <c r="L48" s="1"/>
      <c r="M48" s="28"/>
      <c r="N48" s="1"/>
      <c r="O48" s="1"/>
      <c r="P48" s="1"/>
      <c r="Q48" s="1"/>
      <c r="R48" s="1"/>
      <c r="S48" s="1"/>
      <c r="T48" s="1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8"/>
      <c r="N49" s="1"/>
      <c r="O49" s="1"/>
      <c r="P49" s="1"/>
      <c r="Q49" s="1"/>
      <c r="R49" s="1"/>
      <c r="S49" s="1"/>
      <c r="T49" s="1"/>
      <c r="U49" s="1"/>
      <c r="V49" s="1"/>
      <c r="W49" s="1"/>
      <c r="X49" s="28"/>
      <c r="Y49" s="28"/>
      <c r="Z49" s="28"/>
      <c r="AA49" s="28"/>
      <c r="AB49" s="28"/>
      <c r="AC49" s="28"/>
    </row>
    <row r="50" spans="1:29" ht="15.75" customHeight="1" x14ac:dyDescent="0.15">
      <c r="A50" s="1"/>
      <c r="B50" s="1"/>
      <c r="C50" s="1"/>
      <c r="D50" s="1"/>
      <c r="E50" s="1"/>
      <c r="F50" s="1"/>
      <c r="G50" s="43" t="s">
        <v>30</v>
      </c>
      <c r="H50" s="44" t="s">
        <v>47</v>
      </c>
      <c r="I50" s="44" t="s">
        <v>48</v>
      </c>
      <c r="J50" s="45" t="s">
        <v>49</v>
      </c>
      <c r="K50" s="1"/>
      <c r="L50" s="1"/>
      <c r="M50" s="28"/>
      <c r="N50" s="1"/>
      <c r="O50" s="1"/>
      <c r="P50" s="1"/>
      <c r="Q50" s="1"/>
      <c r="R50" s="1"/>
      <c r="S50" s="1"/>
      <c r="T50" s="1"/>
      <c r="U50" s="1"/>
      <c r="V50" s="1"/>
      <c r="W50" s="1"/>
      <c r="X50" s="28"/>
      <c r="Y50" s="28"/>
      <c r="Z50" s="28"/>
      <c r="AA50" s="28"/>
      <c r="AB50" s="28"/>
      <c r="AC50" s="28"/>
    </row>
    <row r="51" spans="1:29" ht="15.75" customHeight="1" x14ac:dyDescent="0.15">
      <c r="A51" s="1"/>
      <c r="B51" s="1"/>
      <c r="C51" s="1"/>
      <c r="D51" s="1"/>
      <c r="E51" s="1"/>
      <c r="F51" s="1"/>
      <c r="G51" s="46" t="s">
        <v>50</v>
      </c>
      <c r="H51" s="47">
        <f t="shared" ref="H51:I51" si="20">H15</f>
        <v>0</v>
      </c>
      <c r="I51" s="47">
        <f t="shared" si="20"/>
        <v>0</v>
      </c>
      <c r="J51" s="48" t="str">
        <f t="shared" ref="J51:J53" si="21">IFERROR(I51/H51, "-%")</f>
        <v>-%</v>
      </c>
      <c r="K51" s="1"/>
      <c r="L51" s="1"/>
      <c r="M51" s="28"/>
      <c r="N51" s="1"/>
      <c r="O51" s="1"/>
      <c r="P51" s="1"/>
      <c r="Q51" s="1"/>
      <c r="R51" s="1"/>
      <c r="S51" s="1"/>
      <c r="T51" s="1"/>
      <c r="U51" s="1"/>
      <c r="V51" s="1"/>
      <c r="W51" s="1"/>
      <c r="X51" s="28"/>
      <c r="Y51" s="28"/>
      <c r="Z51" s="28"/>
      <c r="AA51" s="28"/>
      <c r="AB51" s="28"/>
      <c r="AC51" s="28"/>
    </row>
    <row r="52" spans="1:29" ht="15.75" customHeight="1" x14ac:dyDescent="0.15">
      <c r="A52" s="1"/>
      <c r="B52" s="1"/>
      <c r="C52" s="1"/>
      <c r="D52" s="1"/>
      <c r="E52" s="1"/>
      <c r="F52" s="1"/>
      <c r="G52" s="46" t="s">
        <v>34</v>
      </c>
      <c r="H52" s="47">
        <f>SUMIF(E26, "자치", H26)</f>
        <v>0</v>
      </c>
      <c r="I52" s="47">
        <f>SUMIF(E26, "자치", I26)</f>
        <v>0</v>
      </c>
      <c r="J52" s="48" t="str">
        <f t="shared" si="21"/>
        <v>-%</v>
      </c>
      <c r="K52" s="1"/>
      <c r="L52" s="1"/>
      <c r="M52" s="28"/>
      <c r="N52" s="1"/>
      <c r="O52" s="1"/>
      <c r="P52" s="1"/>
      <c r="Q52" s="1"/>
      <c r="R52" s="1"/>
      <c r="S52" s="1"/>
      <c r="T52" s="1"/>
      <c r="U52" s="1"/>
      <c r="V52" s="1"/>
      <c r="W52" s="1"/>
      <c r="X52" s="28"/>
      <c r="Y52" s="28"/>
      <c r="Z52" s="28"/>
      <c r="AA52" s="28"/>
      <c r="AB52" s="28"/>
      <c r="AC52" s="28"/>
    </row>
    <row r="53" spans="1:29" ht="15.75" customHeight="1" x14ac:dyDescent="0.15">
      <c r="A53" s="1"/>
      <c r="B53" s="1"/>
      <c r="C53" s="1"/>
      <c r="D53" s="1"/>
      <c r="E53" s="1"/>
      <c r="F53" s="1"/>
      <c r="G53" s="49" t="s">
        <v>51</v>
      </c>
      <c r="H53" s="50">
        <f t="shared" ref="H53:I53" si="22">H51-H52</f>
        <v>0</v>
      </c>
      <c r="I53" s="51">
        <f t="shared" si="22"/>
        <v>0</v>
      </c>
      <c r="J53" s="52" t="str">
        <f t="shared" si="21"/>
        <v>-%</v>
      </c>
      <c r="K53" s="1"/>
      <c r="L53" s="1"/>
      <c r="M53" s="28"/>
      <c r="N53" s="1"/>
      <c r="O53" s="1"/>
      <c r="P53" s="1"/>
      <c r="Q53" s="1"/>
      <c r="R53" s="1"/>
      <c r="S53" s="1"/>
      <c r="T53" s="1"/>
      <c r="U53" s="1"/>
      <c r="V53" s="1"/>
      <c r="W53" s="1"/>
      <c r="X53" s="28"/>
      <c r="Y53" s="28"/>
      <c r="Z53" s="28"/>
      <c r="AA53" s="28"/>
      <c r="AB53" s="28"/>
      <c r="AC53" s="28"/>
    </row>
    <row r="54" spans="1:29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15">
      <c r="L56" s="1"/>
      <c r="M56" s="2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15">
      <c r="L57" s="1"/>
      <c r="M57" s="2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15">
      <c r="L58" s="1"/>
      <c r="M58" s="2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15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 x14ac:dyDescent="0.15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8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8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8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8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8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8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8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8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8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8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8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8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8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 x14ac:dyDescent="0.15">
      <c r="A241" s="1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 x14ac:dyDescent="0.15">
      <c r="A242" s="1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 x14ac:dyDescent="0.15">
      <c r="A243" s="1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 x14ac:dyDescent="0.15">
      <c r="A244" s="1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 x14ac:dyDescent="0.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</row>
    <row r="246" spans="1:29" ht="15.75" customHeight="1" x14ac:dyDescent="0.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</row>
    <row r="247" spans="1:29" ht="15.75" customHeight="1" x14ac:dyDescent="0.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</row>
    <row r="248" spans="1:29" ht="15.75" customHeight="1" x14ac:dyDescent="0.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</row>
    <row r="249" spans="1:29" ht="15.75" customHeight="1" x14ac:dyDescent="0.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</row>
    <row r="250" spans="1:29" ht="15.75" customHeight="1" x14ac:dyDescent="0.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</row>
    <row r="251" spans="1:29" ht="15.75" customHeight="1" x14ac:dyDescent="0.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</row>
    <row r="252" spans="1:29" ht="15.75" customHeight="1" x14ac:dyDescent="0.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</row>
    <row r="253" spans="1:29" ht="15.75" customHeight="1" x14ac:dyDescent="0.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</row>
    <row r="254" spans="1:29" ht="15.75" customHeight="1" x14ac:dyDescent="0.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</row>
    <row r="255" spans="1:29" ht="15.75" customHeight="1" x14ac:dyDescent="0.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</row>
    <row r="256" spans="1:29" ht="15.75" customHeight="1" x14ac:dyDescent="0.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</row>
    <row r="257" spans="1:29" ht="15.75" customHeight="1" x14ac:dyDescent="0.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</row>
    <row r="258" spans="1:29" ht="15.75" customHeight="1" x14ac:dyDescent="0.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</row>
    <row r="259" spans="1:29" ht="15.75" customHeight="1" x14ac:dyDescent="0.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</row>
    <row r="260" spans="1:29" ht="15.75" customHeight="1" x14ac:dyDescent="0.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</row>
    <row r="261" spans="1:29" ht="15.75" customHeight="1" x14ac:dyDescent="0.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</row>
    <row r="262" spans="1:29" ht="15.75" customHeight="1" x14ac:dyDescent="0.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</row>
    <row r="263" spans="1:29" ht="15.75" customHeight="1" x14ac:dyDescent="0.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</row>
    <row r="264" spans="1:29" ht="15.75" customHeight="1" x14ac:dyDescent="0.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</row>
    <row r="265" spans="1:29" ht="15.75" customHeight="1" x14ac:dyDescent="0.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</row>
    <row r="266" spans="1:29" ht="15.75" customHeight="1" x14ac:dyDescent="0.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</row>
    <row r="267" spans="1:29" ht="15.75" customHeight="1" x14ac:dyDescent="0.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</row>
    <row r="268" spans="1:29" ht="15.75" customHeight="1" x14ac:dyDescent="0.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</row>
    <row r="269" spans="1:29" ht="15.75" customHeight="1" x14ac:dyDescent="0.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</row>
    <row r="270" spans="1:29" ht="15.75" customHeight="1" x14ac:dyDescent="0.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</row>
    <row r="271" spans="1:29" ht="15.75" customHeight="1" x14ac:dyDescent="0.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</row>
    <row r="272" spans="1:29" ht="15.75" customHeight="1" x14ac:dyDescent="0.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</row>
    <row r="273" spans="1:29" ht="15.75" customHeight="1" x14ac:dyDescent="0.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</row>
    <row r="274" spans="1:29" ht="15.75" customHeight="1" x14ac:dyDescent="0.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</row>
    <row r="275" spans="1:29" ht="15.75" customHeight="1" x14ac:dyDescent="0.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</row>
    <row r="276" spans="1:29" ht="15.75" customHeight="1" x14ac:dyDescent="0.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</row>
    <row r="277" spans="1:29" ht="15.75" customHeight="1" x14ac:dyDescent="0.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</row>
    <row r="278" spans="1:29" ht="15.75" customHeight="1" x14ac:dyDescent="0.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</row>
    <row r="279" spans="1:29" ht="15.75" customHeight="1" x14ac:dyDescent="0.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</row>
    <row r="280" spans="1:29" ht="15.75" customHeight="1" x14ac:dyDescent="0.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</row>
    <row r="281" spans="1:29" ht="15.75" customHeight="1" x14ac:dyDescent="0.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</row>
    <row r="282" spans="1:29" ht="15.75" customHeight="1" x14ac:dyDescent="0.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</row>
    <row r="283" spans="1:29" ht="15.75" customHeight="1" x14ac:dyDescent="0.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</row>
    <row r="284" spans="1:29" ht="15.75" customHeight="1" x14ac:dyDescent="0.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</row>
    <row r="285" spans="1:29" ht="15.75" customHeight="1" x14ac:dyDescent="0.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</row>
    <row r="286" spans="1:29" ht="15.75" customHeight="1" x14ac:dyDescent="0.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</row>
    <row r="287" spans="1:29" ht="15.75" customHeight="1" x14ac:dyDescent="0.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</row>
    <row r="288" spans="1:29" ht="15.75" customHeight="1" x14ac:dyDescent="0.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</row>
    <row r="289" spans="1:29" ht="15.75" customHeight="1" x14ac:dyDescent="0.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</row>
    <row r="290" spans="1:29" ht="15.75" customHeight="1" x14ac:dyDescent="0.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</row>
    <row r="291" spans="1:29" ht="15.75" customHeight="1" x14ac:dyDescent="0.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</row>
    <row r="292" spans="1:29" ht="15.75" customHeight="1" x14ac:dyDescent="0.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</row>
    <row r="293" spans="1:29" ht="15.75" customHeight="1" x14ac:dyDescent="0.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</row>
    <row r="294" spans="1:29" ht="15.75" customHeight="1" x14ac:dyDescent="0.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</row>
    <row r="295" spans="1:29" ht="15.75" customHeight="1" x14ac:dyDescent="0.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</row>
    <row r="296" spans="1:29" ht="15.75" customHeight="1" x14ac:dyDescent="0.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</row>
    <row r="297" spans="1:29" ht="15.75" customHeight="1" x14ac:dyDescent="0.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</row>
    <row r="298" spans="1:29" ht="15.75" customHeight="1" x14ac:dyDescent="0.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</row>
    <row r="299" spans="1:29" ht="15.75" customHeight="1" x14ac:dyDescent="0.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</row>
    <row r="300" spans="1:29" ht="15.75" customHeight="1" x14ac:dyDescent="0.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</row>
    <row r="301" spans="1:29" ht="15.75" customHeight="1" x14ac:dyDescent="0.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</row>
    <row r="302" spans="1:29" ht="15.75" customHeight="1" x14ac:dyDescent="0.1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</row>
    <row r="303" spans="1:29" ht="15.75" customHeight="1" x14ac:dyDescent="0.1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</row>
    <row r="304" spans="1:29" ht="15.75" customHeight="1" x14ac:dyDescent="0.1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</row>
    <row r="305" spans="1:29" ht="15.75" customHeight="1" x14ac:dyDescent="0.1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</row>
    <row r="306" spans="1:29" ht="15.75" customHeight="1" x14ac:dyDescent="0.1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</row>
    <row r="307" spans="1:29" ht="15.75" customHeight="1" x14ac:dyDescent="0.1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</row>
    <row r="308" spans="1:29" ht="15.75" customHeight="1" x14ac:dyDescent="0.1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</row>
    <row r="309" spans="1:29" ht="15.75" customHeight="1" x14ac:dyDescent="0.1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</row>
    <row r="310" spans="1:29" ht="15.75" customHeight="1" x14ac:dyDescent="0.1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</row>
    <row r="311" spans="1:29" ht="15.75" customHeight="1" x14ac:dyDescent="0.1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</row>
    <row r="312" spans="1:29" ht="15.75" customHeight="1" x14ac:dyDescent="0.1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</row>
    <row r="313" spans="1:29" ht="15.75" customHeight="1" x14ac:dyDescent="0.1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</row>
    <row r="314" spans="1:29" ht="15.75" customHeight="1" x14ac:dyDescent="0.1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</row>
    <row r="315" spans="1:29" ht="15.75" customHeight="1" x14ac:dyDescent="0.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</row>
    <row r="316" spans="1:29" ht="15.75" customHeight="1" x14ac:dyDescent="0.1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</row>
    <row r="317" spans="1:29" ht="15.75" customHeight="1" x14ac:dyDescent="0.1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</row>
    <row r="318" spans="1:29" ht="15.75" customHeight="1" x14ac:dyDescent="0.1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</row>
    <row r="319" spans="1:29" ht="15.75" customHeight="1" x14ac:dyDescent="0.1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</row>
    <row r="320" spans="1:29" ht="15.75" customHeight="1" x14ac:dyDescent="0.1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</row>
    <row r="321" spans="1:29" ht="15.75" customHeight="1" x14ac:dyDescent="0.1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</row>
    <row r="322" spans="1:29" ht="15.75" customHeight="1" x14ac:dyDescent="0.1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</row>
    <row r="323" spans="1:29" ht="15.75" customHeight="1" x14ac:dyDescent="0.1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</row>
    <row r="324" spans="1:29" ht="15.75" customHeight="1" x14ac:dyDescent="0.1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</row>
    <row r="325" spans="1:29" ht="15.75" customHeight="1" x14ac:dyDescent="0.1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</row>
    <row r="326" spans="1:29" ht="15.75" customHeight="1" x14ac:dyDescent="0.1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</row>
    <row r="327" spans="1:29" ht="15.75" customHeight="1" x14ac:dyDescent="0.1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</row>
    <row r="328" spans="1:29" ht="15.75" customHeight="1" x14ac:dyDescent="0.1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</row>
    <row r="329" spans="1:29" ht="15.75" customHeight="1" x14ac:dyDescent="0.1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</row>
    <row r="330" spans="1:29" ht="15.75" customHeight="1" x14ac:dyDescent="0.1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</row>
    <row r="331" spans="1:29" ht="15.75" customHeight="1" x14ac:dyDescent="0.1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</row>
    <row r="332" spans="1:29" ht="15.75" customHeight="1" x14ac:dyDescent="0.1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</row>
    <row r="333" spans="1:29" ht="15.75" customHeight="1" x14ac:dyDescent="0.1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</row>
    <row r="334" spans="1:29" ht="15.75" customHeight="1" x14ac:dyDescent="0.1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</row>
    <row r="335" spans="1:29" ht="15.75" customHeight="1" x14ac:dyDescent="0.1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</row>
    <row r="336" spans="1:29" ht="15.75" customHeight="1" x14ac:dyDescent="0.1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</row>
    <row r="337" spans="1:29" ht="15.75" customHeight="1" x14ac:dyDescent="0.1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</row>
    <row r="338" spans="1:29" ht="15.75" customHeight="1" x14ac:dyDescent="0.1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</row>
    <row r="339" spans="1:29" ht="15.75" customHeight="1" x14ac:dyDescent="0.1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</row>
    <row r="340" spans="1:29" ht="15.75" customHeight="1" x14ac:dyDescent="0.1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</row>
    <row r="341" spans="1:29" ht="15.75" customHeight="1" x14ac:dyDescent="0.1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</row>
    <row r="342" spans="1:29" ht="15.75" customHeight="1" x14ac:dyDescent="0.1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</row>
    <row r="343" spans="1:29" ht="15.75" customHeight="1" x14ac:dyDescent="0.1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</row>
    <row r="344" spans="1:29" ht="15.75" customHeight="1" x14ac:dyDescent="0.1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</row>
    <row r="345" spans="1:29" ht="15.75" customHeight="1" x14ac:dyDescent="0.1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</row>
    <row r="346" spans="1:29" ht="15.75" customHeight="1" x14ac:dyDescent="0.1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</row>
    <row r="347" spans="1:29" ht="15.75" customHeight="1" x14ac:dyDescent="0.1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</row>
    <row r="348" spans="1:29" ht="15.75" customHeight="1" x14ac:dyDescent="0.1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</row>
    <row r="349" spans="1:29" ht="15.75" customHeight="1" x14ac:dyDescent="0.1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</row>
    <row r="350" spans="1:29" ht="15.75" customHeight="1" x14ac:dyDescent="0.1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</row>
    <row r="351" spans="1:29" ht="15.75" customHeight="1" x14ac:dyDescent="0.1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</row>
    <row r="352" spans="1:29" ht="15.75" customHeight="1" x14ac:dyDescent="0.1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</row>
    <row r="353" spans="1:29" ht="15.75" customHeight="1" x14ac:dyDescent="0.1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</row>
    <row r="354" spans="1:29" ht="15.75" customHeight="1" x14ac:dyDescent="0.1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</row>
    <row r="355" spans="1:29" ht="15.75" customHeight="1" x14ac:dyDescent="0.1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</row>
    <row r="356" spans="1:29" ht="15.75" customHeight="1" x14ac:dyDescent="0.1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</row>
    <row r="357" spans="1:29" ht="15.75" customHeight="1" x14ac:dyDescent="0.1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</row>
    <row r="358" spans="1:29" ht="15.75" customHeight="1" x14ac:dyDescent="0.1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</row>
    <row r="359" spans="1:29" ht="15.75" customHeight="1" x14ac:dyDescent="0.1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</row>
    <row r="360" spans="1:29" ht="15.75" customHeight="1" x14ac:dyDescent="0.1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</row>
    <row r="361" spans="1:29" ht="15.75" customHeight="1" x14ac:dyDescent="0.1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</row>
    <row r="362" spans="1:29" ht="15.75" customHeight="1" x14ac:dyDescent="0.1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</row>
    <row r="363" spans="1:29" ht="15.75" customHeight="1" x14ac:dyDescent="0.1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</row>
    <row r="364" spans="1:29" ht="15.75" customHeight="1" x14ac:dyDescent="0.1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</row>
    <row r="365" spans="1:29" ht="15.75" customHeight="1" x14ac:dyDescent="0.1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</row>
    <row r="366" spans="1:29" ht="15.75" customHeight="1" x14ac:dyDescent="0.1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</row>
    <row r="367" spans="1:29" ht="15.75" customHeight="1" x14ac:dyDescent="0.1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</row>
    <row r="368" spans="1:29" ht="15.75" customHeight="1" x14ac:dyDescent="0.1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</row>
    <row r="369" spans="1:29" ht="15.75" customHeight="1" x14ac:dyDescent="0.1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</row>
    <row r="370" spans="1:29" ht="15.75" customHeight="1" x14ac:dyDescent="0.1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</row>
    <row r="371" spans="1:29" ht="15.75" customHeight="1" x14ac:dyDescent="0.1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</row>
    <row r="372" spans="1:29" ht="15.75" customHeight="1" x14ac:dyDescent="0.1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</row>
    <row r="373" spans="1:29" ht="15.75" customHeight="1" x14ac:dyDescent="0.1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</row>
    <row r="374" spans="1:29" ht="15.75" customHeight="1" x14ac:dyDescent="0.1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</row>
    <row r="375" spans="1:29" ht="15.75" customHeight="1" x14ac:dyDescent="0.1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</row>
    <row r="376" spans="1:29" ht="15.75" customHeight="1" x14ac:dyDescent="0.1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</row>
    <row r="377" spans="1:29" ht="15.75" customHeight="1" x14ac:dyDescent="0.1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</row>
    <row r="378" spans="1:29" ht="15.75" customHeight="1" x14ac:dyDescent="0.1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</row>
    <row r="379" spans="1:29" ht="15.75" customHeight="1" x14ac:dyDescent="0.1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</row>
    <row r="380" spans="1:29" ht="15.75" customHeight="1" x14ac:dyDescent="0.1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</row>
    <row r="381" spans="1:29" ht="15.75" customHeight="1" x14ac:dyDescent="0.1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</row>
    <row r="382" spans="1:29" ht="15.75" customHeight="1" x14ac:dyDescent="0.1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</row>
    <row r="383" spans="1:29" ht="15.75" customHeight="1" x14ac:dyDescent="0.1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</row>
    <row r="384" spans="1:29" ht="15.75" customHeight="1" x14ac:dyDescent="0.1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</row>
    <row r="385" spans="1:29" ht="15.75" customHeight="1" x14ac:dyDescent="0.1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</row>
    <row r="386" spans="1:29" ht="15.75" customHeight="1" x14ac:dyDescent="0.1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</row>
    <row r="387" spans="1:29" ht="15.75" customHeight="1" x14ac:dyDescent="0.1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</row>
    <row r="388" spans="1:29" ht="15.75" customHeight="1" x14ac:dyDescent="0.1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</row>
    <row r="389" spans="1:29" ht="15.75" customHeight="1" x14ac:dyDescent="0.1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</row>
    <row r="390" spans="1:29" ht="15.75" customHeight="1" x14ac:dyDescent="0.1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</row>
    <row r="391" spans="1:29" ht="15.75" customHeight="1" x14ac:dyDescent="0.1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</row>
    <row r="392" spans="1:29" ht="15.75" customHeight="1" x14ac:dyDescent="0.1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</row>
    <row r="393" spans="1:29" ht="15.75" customHeight="1" x14ac:dyDescent="0.1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</row>
    <row r="394" spans="1:29" ht="15.75" customHeight="1" x14ac:dyDescent="0.1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</row>
    <row r="395" spans="1:29" ht="15.75" customHeight="1" x14ac:dyDescent="0.1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</row>
    <row r="396" spans="1:29" ht="15.75" customHeight="1" x14ac:dyDescent="0.1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</row>
    <row r="397" spans="1:29" ht="15.75" customHeight="1" x14ac:dyDescent="0.1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</row>
    <row r="398" spans="1:29" ht="15.75" customHeight="1" x14ac:dyDescent="0.1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</row>
    <row r="399" spans="1:29" ht="15.75" customHeight="1" x14ac:dyDescent="0.1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</row>
    <row r="400" spans="1:29" ht="15.75" customHeight="1" x14ac:dyDescent="0.1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</row>
    <row r="401" spans="1:29" ht="15.75" customHeight="1" x14ac:dyDescent="0.1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</row>
    <row r="402" spans="1:29" ht="15.75" customHeight="1" x14ac:dyDescent="0.1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</row>
    <row r="403" spans="1:29" ht="15.75" customHeight="1" x14ac:dyDescent="0.1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</row>
    <row r="404" spans="1:29" ht="15.75" customHeight="1" x14ac:dyDescent="0.1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</row>
    <row r="405" spans="1:29" ht="15.75" customHeight="1" x14ac:dyDescent="0.1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</row>
    <row r="406" spans="1:29" ht="15.75" customHeight="1" x14ac:dyDescent="0.1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</row>
    <row r="407" spans="1:29" ht="15.75" customHeight="1" x14ac:dyDescent="0.1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</row>
    <row r="408" spans="1:29" ht="15.75" customHeight="1" x14ac:dyDescent="0.1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</row>
    <row r="409" spans="1:29" ht="15.75" customHeight="1" x14ac:dyDescent="0.1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</row>
    <row r="410" spans="1:29" ht="15.75" customHeight="1" x14ac:dyDescent="0.1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</row>
    <row r="411" spans="1:29" ht="15.75" customHeight="1" x14ac:dyDescent="0.1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</row>
    <row r="412" spans="1:29" ht="15.75" customHeight="1" x14ac:dyDescent="0.1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</row>
    <row r="413" spans="1:29" ht="15.75" customHeight="1" x14ac:dyDescent="0.1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</row>
    <row r="414" spans="1:29" ht="15.75" customHeight="1" x14ac:dyDescent="0.1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</row>
    <row r="415" spans="1:29" ht="15.75" customHeight="1" x14ac:dyDescent="0.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</row>
    <row r="416" spans="1:29" ht="15.75" customHeight="1" x14ac:dyDescent="0.1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</row>
    <row r="417" spans="1:29" ht="15.75" customHeight="1" x14ac:dyDescent="0.1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</row>
    <row r="418" spans="1:29" ht="15.75" customHeight="1" x14ac:dyDescent="0.1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</row>
    <row r="419" spans="1:29" ht="15.75" customHeight="1" x14ac:dyDescent="0.1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</row>
    <row r="420" spans="1:29" ht="15.75" customHeight="1" x14ac:dyDescent="0.1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</row>
    <row r="421" spans="1:29" ht="15.75" customHeight="1" x14ac:dyDescent="0.1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</row>
    <row r="422" spans="1:29" ht="15.75" customHeight="1" x14ac:dyDescent="0.1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</row>
    <row r="423" spans="1:29" ht="15.75" customHeight="1" x14ac:dyDescent="0.1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</row>
    <row r="424" spans="1:29" ht="15.75" customHeight="1" x14ac:dyDescent="0.1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</row>
    <row r="425" spans="1:29" ht="15.75" customHeight="1" x14ac:dyDescent="0.1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</row>
    <row r="426" spans="1:29" ht="15.75" customHeight="1" x14ac:dyDescent="0.1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</row>
    <row r="427" spans="1:29" ht="15.75" customHeight="1" x14ac:dyDescent="0.1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</row>
    <row r="428" spans="1:29" ht="15.75" customHeight="1" x14ac:dyDescent="0.1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</row>
    <row r="429" spans="1:29" ht="15.75" customHeight="1" x14ac:dyDescent="0.1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</row>
    <row r="430" spans="1:29" ht="15.75" customHeight="1" x14ac:dyDescent="0.1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</row>
    <row r="431" spans="1:29" ht="15.75" customHeight="1" x14ac:dyDescent="0.1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</row>
    <row r="432" spans="1:29" ht="15.75" customHeight="1" x14ac:dyDescent="0.1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</row>
    <row r="433" spans="1:29" ht="15.75" customHeight="1" x14ac:dyDescent="0.1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</row>
    <row r="434" spans="1:29" ht="15.75" customHeight="1" x14ac:dyDescent="0.1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</row>
    <row r="435" spans="1:29" ht="15.75" customHeight="1" x14ac:dyDescent="0.1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</row>
    <row r="436" spans="1:29" ht="15.75" customHeight="1" x14ac:dyDescent="0.1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</row>
    <row r="437" spans="1:29" ht="15.75" customHeight="1" x14ac:dyDescent="0.1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</row>
    <row r="438" spans="1:29" ht="15.75" customHeight="1" x14ac:dyDescent="0.1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</row>
    <row r="439" spans="1:29" ht="15.75" customHeight="1" x14ac:dyDescent="0.1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</row>
    <row r="440" spans="1:29" ht="15.75" customHeight="1" x14ac:dyDescent="0.1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</row>
    <row r="441" spans="1:29" ht="15.75" customHeight="1" x14ac:dyDescent="0.1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</row>
    <row r="442" spans="1:29" ht="15.75" customHeight="1" x14ac:dyDescent="0.1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</row>
    <row r="443" spans="1:29" ht="15.75" customHeight="1" x14ac:dyDescent="0.1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</row>
    <row r="444" spans="1:29" ht="15.75" customHeight="1" x14ac:dyDescent="0.1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</row>
    <row r="445" spans="1:29" ht="15.75" customHeight="1" x14ac:dyDescent="0.1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</row>
    <row r="446" spans="1:29" ht="15.75" customHeight="1" x14ac:dyDescent="0.1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</row>
    <row r="447" spans="1:29" ht="15.75" customHeight="1" x14ac:dyDescent="0.1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</row>
    <row r="448" spans="1:29" ht="15.75" customHeight="1" x14ac:dyDescent="0.1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</row>
    <row r="449" spans="1:29" ht="15.75" customHeight="1" x14ac:dyDescent="0.1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</row>
    <row r="450" spans="1:29" ht="15.75" customHeight="1" x14ac:dyDescent="0.1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</row>
    <row r="451" spans="1:29" ht="15.75" customHeight="1" x14ac:dyDescent="0.1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</row>
    <row r="452" spans="1:29" ht="15.75" customHeight="1" x14ac:dyDescent="0.1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</row>
    <row r="453" spans="1:29" ht="15.75" customHeight="1" x14ac:dyDescent="0.1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</row>
    <row r="454" spans="1:29" ht="15.75" customHeight="1" x14ac:dyDescent="0.1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</row>
    <row r="455" spans="1:29" ht="15.75" customHeight="1" x14ac:dyDescent="0.1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</row>
    <row r="456" spans="1:29" ht="15.75" customHeight="1" x14ac:dyDescent="0.1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</row>
    <row r="457" spans="1:29" ht="15.75" customHeight="1" x14ac:dyDescent="0.1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</row>
    <row r="458" spans="1:29" ht="15.75" customHeight="1" x14ac:dyDescent="0.1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</row>
    <row r="459" spans="1:29" ht="15.75" customHeight="1" x14ac:dyDescent="0.1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</row>
    <row r="460" spans="1:29" ht="15.75" customHeight="1" x14ac:dyDescent="0.1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</row>
    <row r="461" spans="1:29" ht="15.75" customHeight="1" x14ac:dyDescent="0.1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</row>
    <row r="462" spans="1:29" ht="15.75" customHeight="1" x14ac:dyDescent="0.1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</row>
    <row r="463" spans="1:29" ht="15.75" customHeight="1" x14ac:dyDescent="0.1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</row>
    <row r="464" spans="1:29" ht="15.75" customHeight="1" x14ac:dyDescent="0.1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</row>
    <row r="465" spans="1:29" ht="15.75" customHeight="1" x14ac:dyDescent="0.1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</row>
    <row r="466" spans="1:29" ht="15.75" customHeight="1" x14ac:dyDescent="0.1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</row>
    <row r="467" spans="1:29" ht="15.75" customHeight="1" x14ac:dyDescent="0.1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</row>
    <row r="468" spans="1:29" ht="15.75" customHeight="1" x14ac:dyDescent="0.1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</row>
    <row r="469" spans="1:29" ht="15.75" customHeight="1" x14ac:dyDescent="0.1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</row>
    <row r="470" spans="1:29" ht="15.75" customHeight="1" x14ac:dyDescent="0.1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</row>
    <row r="471" spans="1:29" ht="15.75" customHeight="1" x14ac:dyDescent="0.1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</row>
    <row r="472" spans="1:29" ht="15.75" customHeight="1" x14ac:dyDescent="0.1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</row>
    <row r="473" spans="1:29" ht="15.75" customHeight="1" x14ac:dyDescent="0.1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</row>
    <row r="474" spans="1:29" ht="15.75" customHeight="1" x14ac:dyDescent="0.1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</row>
    <row r="475" spans="1:29" ht="15.75" customHeight="1" x14ac:dyDescent="0.1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</row>
    <row r="476" spans="1:29" ht="15.75" customHeight="1" x14ac:dyDescent="0.1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</row>
    <row r="477" spans="1:29" ht="15.75" customHeight="1" x14ac:dyDescent="0.1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</row>
    <row r="478" spans="1:29" ht="15.75" customHeight="1" x14ac:dyDescent="0.1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</row>
    <row r="479" spans="1:29" ht="15.75" customHeight="1" x14ac:dyDescent="0.1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</row>
    <row r="480" spans="1:29" ht="15.75" customHeight="1" x14ac:dyDescent="0.1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</row>
    <row r="481" spans="1:29" ht="15.75" customHeight="1" x14ac:dyDescent="0.1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</row>
    <row r="482" spans="1:29" ht="15.75" customHeight="1" x14ac:dyDescent="0.1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</row>
    <row r="483" spans="1:29" ht="15.75" customHeight="1" x14ac:dyDescent="0.1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</row>
    <row r="484" spans="1:29" ht="15.75" customHeight="1" x14ac:dyDescent="0.1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</row>
    <row r="485" spans="1:29" ht="15.75" customHeight="1" x14ac:dyDescent="0.1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</row>
    <row r="486" spans="1:29" ht="15.75" customHeight="1" x14ac:dyDescent="0.1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</row>
    <row r="487" spans="1:29" ht="15.75" customHeight="1" x14ac:dyDescent="0.1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</row>
    <row r="488" spans="1:29" ht="15.75" customHeight="1" x14ac:dyDescent="0.1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</row>
    <row r="489" spans="1:29" ht="15.75" customHeight="1" x14ac:dyDescent="0.1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</row>
    <row r="490" spans="1:29" ht="15.75" customHeight="1" x14ac:dyDescent="0.1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</row>
    <row r="491" spans="1:29" ht="15.75" customHeight="1" x14ac:dyDescent="0.1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</row>
    <row r="492" spans="1:29" ht="15.75" customHeight="1" x14ac:dyDescent="0.1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</row>
    <row r="493" spans="1:29" ht="15.75" customHeight="1" x14ac:dyDescent="0.1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</row>
    <row r="494" spans="1:29" ht="15.75" customHeight="1" x14ac:dyDescent="0.1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</row>
    <row r="495" spans="1:29" ht="15.75" customHeight="1" x14ac:dyDescent="0.1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</row>
    <row r="496" spans="1:29" ht="15.75" customHeight="1" x14ac:dyDescent="0.1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</row>
    <row r="497" spans="1:29" ht="15.75" customHeight="1" x14ac:dyDescent="0.1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</row>
    <row r="498" spans="1:29" ht="15.75" customHeight="1" x14ac:dyDescent="0.1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</row>
    <row r="499" spans="1:29" ht="15.75" customHeight="1" x14ac:dyDescent="0.1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</row>
    <row r="500" spans="1:29" ht="15.75" customHeight="1" x14ac:dyDescent="0.1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</row>
    <row r="501" spans="1:29" ht="15.75" customHeight="1" x14ac:dyDescent="0.1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</row>
    <row r="502" spans="1:29" ht="15.75" customHeight="1" x14ac:dyDescent="0.1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</row>
    <row r="503" spans="1:29" ht="15.75" customHeight="1" x14ac:dyDescent="0.1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</row>
    <row r="504" spans="1:29" ht="15.75" customHeight="1" x14ac:dyDescent="0.1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</row>
    <row r="505" spans="1:29" ht="15.75" customHeight="1" x14ac:dyDescent="0.1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</row>
    <row r="506" spans="1:29" ht="15.75" customHeight="1" x14ac:dyDescent="0.1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</row>
    <row r="507" spans="1:29" ht="15.75" customHeight="1" x14ac:dyDescent="0.1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</row>
    <row r="508" spans="1:29" ht="15.75" customHeight="1" x14ac:dyDescent="0.1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</row>
    <row r="509" spans="1:29" ht="15.75" customHeight="1" x14ac:dyDescent="0.1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</row>
    <row r="510" spans="1:29" ht="15.75" customHeight="1" x14ac:dyDescent="0.1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</row>
    <row r="511" spans="1:29" ht="15.75" customHeight="1" x14ac:dyDescent="0.1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</row>
    <row r="512" spans="1:29" ht="15.75" customHeight="1" x14ac:dyDescent="0.1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</row>
    <row r="513" spans="1:29" ht="15.75" customHeight="1" x14ac:dyDescent="0.1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</row>
    <row r="514" spans="1:29" ht="15.75" customHeight="1" x14ac:dyDescent="0.1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</row>
    <row r="515" spans="1:29" ht="15.75" customHeight="1" x14ac:dyDescent="0.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</row>
    <row r="516" spans="1:29" ht="15.75" customHeight="1" x14ac:dyDescent="0.1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</row>
    <row r="517" spans="1:29" ht="15.75" customHeight="1" x14ac:dyDescent="0.1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</row>
    <row r="518" spans="1:29" ht="15.75" customHeight="1" x14ac:dyDescent="0.1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</row>
    <row r="519" spans="1:29" ht="15.75" customHeight="1" x14ac:dyDescent="0.1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</row>
    <row r="520" spans="1:29" ht="15.75" customHeight="1" x14ac:dyDescent="0.1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</row>
    <row r="521" spans="1:29" ht="15.75" customHeight="1" x14ac:dyDescent="0.1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</row>
    <row r="522" spans="1:29" ht="15.75" customHeight="1" x14ac:dyDescent="0.1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</row>
    <row r="523" spans="1:29" ht="15.75" customHeight="1" x14ac:dyDescent="0.1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</row>
    <row r="524" spans="1:29" ht="15.75" customHeight="1" x14ac:dyDescent="0.1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</row>
    <row r="525" spans="1:29" ht="15.75" customHeight="1" x14ac:dyDescent="0.1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</row>
    <row r="526" spans="1:29" ht="15.75" customHeight="1" x14ac:dyDescent="0.1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</row>
    <row r="527" spans="1:29" ht="15.75" customHeight="1" x14ac:dyDescent="0.1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</row>
    <row r="528" spans="1:29" ht="15.75" customHeight="1" x14ac:dyDescent="0.1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</row>
    <row r="529" spans="1:29" ht="15.75" customHeight="1" x14ac:dyDescent="0.1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</row>
    <row r="530" spans="1:29" ht="15.75" customHeight="1" x14ac:dyDescent="0.1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</row>
    <row r="531" spans="1:29" ht="15.75" customHeight="1" x14ac:dyDescent="0.1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</row>
    <row r="532" spans="1:29" ht="15.75" customHeight="1" x14ac:dyDescent="0.1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</row>
    <row r="533" spans="1:29" ht="15.75" customHeight="1" x14ac:dyDescent="0.1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</row>
    <row r="534" spans="1:29" ht="15.75" customHeight="1" x14ac:dyDescent="0.1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</row>
    <row r="535" spans="1:29" ht="15.75" customHeight="1" x14ac:dyDescent="0.1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</row>
    <row r="536" spans="1:29" ht="15.75" customHeight="1" x14ac:dyDescent="0.1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</row>
    <row r="537" spans="1:29" ht="15.75" customHeight="1" x14ac:dyDescent="0.1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</row>
    <row r="538" spans="1:29" ht="15.75" customHeight="1" x14ac:dyDescent="0.1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</row>
    <row r="539" spans="1:29" ht="15.75" customHeight="1" x14ac:dyDescent="0.1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</row>
    <row r="540" spans="1:29" ht="15.75" customHeight="1" x14ac:dyDescent="0.1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</row>
    <row r="541" spans="1:29" ht="15.75" customHeight="1" x14ac:dyDescent="0.1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</row>
    <row r="542" spans="1:29" ht="15.75" customHeight="1" x14ac:dyDescent="0.1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</row>
    <row r="543" spans="1:29" ht="15.75" customHeight="1" x14ac:dyDescent="0.1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</row>
    <row r="544" spans="1:29" ht="15.75" customHeight="1" x14ac:dyDescent="0.1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</row>
    <row r="545" spans="1:29" ht="15.75" customHeight="1" x14ac:dyDescent="0.1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</row>
    <row r="546" spans="1:29" ht="15.75" customHeight="1" x14ac:dyDescent="0.1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</row>
    <row r="547" spans="1:29" ht="15.75" customHeight="1" x14ac:dyDescent="0.1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</row>
    <row r="548" spans="1:29" ht="15.75" customHeight="1" x14ac:dyDescent="0.1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</row>
    <row r="549" spans="1:29" ht="15.75" customHeight="1" x14ac:dyDescent="0.1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</row>
    <row r="550" spans="1:29" ht="15.75" customHeight="1" x14ac:dyDescent="0.1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</row>
    <row r="551" spans="1:29" ht="15.75" customHeight="1" x14ac:dyDescent="0.1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</row>
    <row r="552" spans="1:29" ht="15.75" customHeight="1" x14ac:dyDescent="0.1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</row>
    <row r="553" spans="1:29" ht="15.75" customHeight="1" x14ac:dyDescent="0.1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</row>
    <row r="554" spans="1:29" ht="15.75" customHeight="1" x14ac:dyDescent="0.1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</row>
    <row r="555" spans="1:29" ht="15.75" customHeight="1" x14ac:dyDescent="0.1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</row>
    <row r="556" spans="1:29" ht="15.75" customHeight="1" x14ac:dyDescent="0.1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</row>
    <row r="557" spans="1:29" ht="15.75" customHeight="1" x14ac:dyDescent="0.1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</row>
    <row r="558" spans="1:29" ht="15.75" customHeight="1" x14ac:dyDescent="0.1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</row>
    <row r="559" spans="1:29" ht="15.75" customHeight="1" x14ac:dyDescent="0.1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</row>
    <row r="560" spans="1:29" ht="15.75" customHeight="1" x14ac:dyDescent="0.1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</row>
    <row r="561" spans="1:29" ht="15.75" customHeight="1" x14ac:dyDescent="0.1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</row>
    <row r="562" spans="1:29" ht="15.75" customHeight="1" x14ac:dyDescent="0.1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</row>
    <row r="563" spans="1:29" ht="15.75" customHeight="1" x14ac:dyDescent="0.1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</row>
    <row r="564" spans="1:29" ht="15.75" customHeight="1" x14ac:dyDescent="0.1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</row>
    <row r="565" spans="1:29" ht="15.75" customHeight="1" x14ac:dyDescent="0.1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</row>
    <row r="566" spans="1:29" ht="15.75" customHeight="1" x14ac:dyDescent="0.1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</row>
    <row r="567" spans="1:29" ht="15.75" customHeight="1" x14ac:dyDescent="0.1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</row>
    <row r="568" spans="1:29" ht="15.75" customHeight="1" x14ac:dyDescent="0.1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</row>
    <row r="569" spans="1:29" ht="15.75" customHeight="1" x14ac:dyDescent="0.1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</row>
    <row r="570" spans="1:29" ht="15.75" customHeight="1" x14ac:dyDescent="0.1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</row>
    <row r="571" spans="1:29" ht="15.75" customHeight="1" x14ac:dyDescent="0.1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</row>
    <row r="572" spans="1:29" ht="15.75" customHeight="1" x14ac:dyDescent="0.1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</row>
    <row r="573" spans="1:29" ht="15.75" customHeight="1" x14ac:dyDescent="0.1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</row>
    <row r="574" spans="1:29" ht="15.75" customHeight="1" x14ac:dyDescent="0.1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</row>
    <row r="575" spans="1:29" ht="15.75" customHeight="1" x14ac:dyDescent="0.1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</row>
    <row r="576" spans="1:29" ht="15.75" customHeight="1" x14ac:dyDescent="0.1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</row>
    <row r="577" spans="1:29" ht="15.75" customHeight="1" x14ac:dyDescent="0.1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</row>
    <row r="578" spans="1:29" ht="15.75" customHeight="1" x14ac:dyDescent="0.1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</row>
    <row r="579" spans="1:29" ht="15.75" customHeight="1" x14ac:dyDescent="0.1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</row>
    <row r="580" spans="1:29" ht="15.75" customHeight="1" x14ac:dyDescent="0.1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</row>
    <row r="581" spans="1:29" ht="15.75" customHeight="1" x14ac:dyDescent="0.1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</row>
    <row r="582" spans="1:29" ht="15.75" customHeight="1" x14ac:dyDescent="0.1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</row>
    <row r="583" spans="1:29" ht="15.75" customHeight="1" x14ac:dyDescent="0.1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</row>
    <row r="584" spans="1:29" ht="15.75" customHeight="1" x14ac:dyDescent="0.1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</row>
    <row r="585" spans="1:29" ht="15.75" customHeight="1" x14ac:dyDescent="0.1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</row>
    <row r="586" spans="1:29" ht="15.75" customHeight="1" x14ac:dyDescent="0.1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</row>
    <row r="587" spans="1:29" ht="15.75" customHeight="1" x14ac:dyDescent="0.1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</row>
    <row r="588" spans="1:29" ht="15.75" customHeight="1" x14ac:dyDescent="0.1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</row>
    <row r="589" spans="1:29" ht="15.75" customHeight="1" x14ac:dyDescent="0.1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</row>
    <row r="590" spans="1:29" ht="15.75" customHeight="1" x14ac:dyDescent="0.1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</row>
    <row r="591" spans="1:29" ht="15.75" customHeight="1" x14ac:dyDescent="0.1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</row>
    <row r="592" spans="1:29" ht="15.75" customHeight="1" x14ac:dyDescent="0.1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</row>
    <row r="593" spans="1:29" ht="15.75" customHeight="1" x14ac:dyDescent="0.1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</row>
    <row r="594" spans="1:29" ht="15.75" customHeight="1" x14ac:dyDescent="0.1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</row>
    <row r="595" spans="1:29" ht="15.75" customHeight="1" x14ac:dyDescent="0.1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</row>
    <row r="596" spans="1:29" ht="15.75" customHeight="1" x14ac:dyDescent="0.1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</row>
    <row r="597" spans="1:29" ht="15.75" customHeight="1" x14ac:dyDescent="0.1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</row>
    <row r="598" spans="1:29" ht="15.75" customHeight="1" x14ac:dyDescent="0.1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</row>
    <row r="599" spans="1:29" ht="15.75" customHeight="1" x14ac:dyDescent="0.1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</row>
    <row r="600" spans="1:29" ht="15.75" customHeight="1" x14ac:dyDescent="0.1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</row>
    <row r="601" spans="1:29" ht="15.75" customHeight="1" x14ac:dyDescent="0.1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</row>
    <row r="602" spans="1:29" ht="15.75" customHeight="1" x14ac:dyDescent="0.1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</row>
    <row r="603" spans="1:29" ht="15.75" customHeight="1" x14ac:dyDescent="0.1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</row>
    <row r="604" spans="1:29" ht="15.75" customHeight="1" x14ac:dyDescent="0.1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</row>
    <row r="605" spans="1:29" ht="15.75" customHeight="1" x14ac:dyDescent="0.1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</row>
    <row r="606" spans="1:29" ht="15.75" customHeight="1" x14ac:dyDescent="0.1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</row>
    <row r="607" spans="1:29" ht="15.75" customHeight="1" x14ac:dyDescent="0.1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</row>
    <row r="608" spans="1:29" ht="15.75" customHeight="1" x14ac:dyDescent="0.1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</row>
    <row r="609" spans="1:29" ht="15.75" customHeight="1" x14ac:dyDescent="0.1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</row>
    <row r="610" spans="1:29" ht="15.75" customHeight="1" x14ac:dyDescent="0.1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</row>
    <row r="611" spans="1:29" ht="15.75" customHeight="1" x14ac:dyDescent="0.1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</row>
    <row r="612" spans="1:29" ht="15.75" customHeight="1" x14ac:dyDescent="0.1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</row>
    <row r="613" spans="1:29" ht="15.75" customHeight="1" x14ac:dyDescent="0.1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</row>
    <row r="614" spans="1:29" ht="15.75" customHeight="1" x14ac:dyDescent="0.1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</row>
    <row r="615" spans="1:29" ht="15.75" customHeight="1" x14ac:dyDescent="0.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</row>
    <row r="616" spans="1:29" ht="15.75" customHeight="1" x14ac:dyDescent="0.1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</row>
    <row r="617" spans="1:29" ht="15.75" customHeight="1" x14ac:dyDescent="0.1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</row>
    <row r="618" spans="1:29" ht="15.75" customHeight="1" x14ac:dyDescent="0.1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</row>
    <row r="619" spans="1:29" ht="15.75" customHeight="1" x14ac:dyDescent="0.1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</row>
    <row r="620" spans="1:29" ht="15.75" customHeight="1" x14ac:dyDescent="0.1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</row>
    <row r="621" spans="1:29" ht="15.75" customHeight="1" x14ac:dyDescent="0.1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</row>
    <row r="622" spans="1:29" ht="15.75" customHeight="1" x14ac:dyDescent="0.1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</row>
    <row r="623" spans="1:29" ht="15.75" customHeight="1" x14ac:dyDescent="0.1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</row>
    <row r="624" spans="1:29" ht="15.75" customHeight="1" x14ac:dyDescent="0.1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</row>
    <row r="625" spans="1:29" ht="15.75" customHeight="1" x14ac:dyDescent="0.1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</row>
    <row r="626" spans="1:29" ht="15.75" customHeight="1" x14ac:dyDescent="0.1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</row>
    <row r="627" spans="1:29" ht="15.75" customHeight="1" x14ac:dyDescent="0.1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</row>
    <row r="628" spans="1:29" ht="15.75" customHeight="1" x14ac:dyDescent="0.1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</row>
    <row r="629" spans="1:29" ht="15.75" customHeight="1" x14ac:dyDescent="0.1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</row>
    <row r="630" spans="1:29" ht="15.75" customHeight="1" x14ac:dyDescent="0.1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</row>
    <row r="631" spans="1:29" ht="15.75" customHeight="1" x14ac:dyDescent="0.1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</row>
    <row r="632" spans="1:29" ht="15.75" customHeight="1" x14ac:dyDescent="0.1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</row>
    <row r="633" spans="1:29" ht="15.75" customHeight="1" x14ac:dyDescent="0.1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</row>
    <row r="634" spans="1:29" ht="15.75" customHeight="1" x14ac:dyDescent="0.1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</row>
    <row r="635" spans="1:29" ht="15.75" customHeight="1" x14ac:dyDescent="0.1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</row>
    <row r="636" spans="1:29" ht="15.75" customHeight="1" x14ac:dyDescent="0.1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</row>
    <row r="637" spans="1:29" ht="15.75" customHeight="1" x14ac:dyDescent="0.1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</row>
    <row r="638" spans="1:29" ht="15.75" customHeight="1" x14ac:dyDescent="0.1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</row>
    <row r="639" spans="1:29" ht="15.75" customHeight="1" x14ac:dyDescent="0.1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</row>
    <row r="640" spans="1:29" ht="15.75" customHeight="1" x14ac:dyDescent="0.1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</row>
    <row r="641" spans="1:29" ht="15.75" customHeight="1" x14ac:dyDescent="0.1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</row>
    <row r="642" spans="1:29" ht="15.75" customHeight="1" x14ac:dyDescent="0.1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</row>
    <row r="643" spans="1:29" ht="15.75" customHeight="1" x14ac:dyDescent="0.1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</row>
    <row r="644" spans="1:29" ht="15.75" customHeight="1" x14ac:dyDescent="0.1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</row>
    <row r="645" spans="1:29" ht="15.75" customHeight="1" x14ac:dyDescent="0.1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</row>
    <row r="646" spans="1:29" ht="15.75" customHeight="1" x14ac:dyDescent="0.1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</row>
    <row r="647" spans="1:29" ht="15.75" customHeight="1" x14ac:dyDescent="0.1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</row>
    <row r="648" spans="1:29" ht="15.75" customHeight="1" x14ac:dyDescent="0.1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</row>
    <row r="649" spans="1:29" ht="15.75" customHeight="1" x14ac:dyDescent="0.1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</row>
    <row r="650" spans="1:29" ht="15.75" customHeight="1" x14ac:dyDescent="0.1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</row>
    <row r="651" spans="1:29" ht="15.75" customHeight="1" x14ac:dyDescent="0.1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</row>
    <row r="652" spans="1:29" ht="15.75" customHeight="1" x14ac:dyDescent="0.1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</row>
    <row r="653" spans="1:29" ht="15.75" customHeight="1" x14ac:dyDescent="0.1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</row>
    <row r="654" spans="1:29" ht="15.75" customHeight="1" x14ac:dyDescent="0.1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</row>
    <row r="655" spans="1:29" ht="15.75" customHeight="1" x14ac:dyDescent="0.1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</row>
    <row r="656" spans="1:29" ht="15.75" customHeight="1" x14ac:dyDescent="0.1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</row>
    <row r="657" spans="1:29" ht="15.75" customHeight="1" x14ac:dyDescent="0.1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</row>
    <row r="658" spans="1:29" ht="15.75" customHeight="1" x14ac:dyDescent="0.1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</row>
    <row r="659" spans="1:29" ht="15.75" customHeight="1" x14ac:dyDescent="0.1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</row>
    <row r="660" spans="1:29" ht="15.75" customHeight="1" x14ac:dyDescent="0.1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</row>
    <row r="661" spans="1:29" ht="15.75" customHeight="1" x14ac:dyDescent="0.1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</row>
    <row r="662" spans="1:29" ht="15.75" customHeight="1" x14ac:dyDescent="0.1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</row>
    <row r="663" spans="1:29" ht="15.75" customHeight="1" x14ac:dyDescent="0.1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</row>
    <row r="664" spans="1:29" ht="15.75" customHeight="1" x14ac:dyDescent="0.1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</row>
    <row r="665" spans="1:29" ht="15.75" customHeight="1" x14ac:dyDescent="0.1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</row>
    <row r="666" spans="1:29" ht="15.75" customHeight="1" x14ac:dyDescent="0.1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</row>
    <row r="667" spans="1:29" ht="15.75" customHeight="1" x14ac:dyDescent="0.1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</row>
    <row r="668" spans="1:29" ht="15.75" customHeight="1" x14ac:dyDescent="0.1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</row>
    <row r="669" spans="1:29" ht="15.75" customHeight="1" x14ac:dyDescent="0.1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</row>
    <row r="670" spans="1:29" ht="15.75" customHeight="1" x14ac:dyDescent="0.1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</row>
    <row r="671" spans="1:29" ht="15.75" customHeight="1" x14ac:dyDescent="0.1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</row>
    <row r="672" spans="1:29" ht="15.75" customHeight="1" x14ac:dyDescent="0.1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</row>
    <row r="673" spans="1:29" ht="15.75" customHeight="1" x14ac:dyDescent="0.1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</row>
    <row r="674" spans="1:29" ht="15.75" customHeight="1" x14ac:dyDescent="0.1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</row>
    <row r="675" spans="1:29" ht="15.75" customHeight="1" x14ac:dyDescent="0.1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</row>
    <row r="676" spans="1:29" ht="15.75" customHeight="1" x14ac:dyDescent="0.1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</row>
    <row r="677" spans="1:29" ht="15.75" customHeight="1" x14ac:dyDescent="0.1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</row>
    <row r="678" spans="1:29" ht="15.75" customHeight="1" x14ac:dyDescent="0.1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</row>
    <row r="679" spans="1:29" ht="15.75" customHeight="1" x14ac:dyDescent="0.1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</row>
    <row r="680" spans="1:29" ht="15.75" customHeight="1" x14ac:dyDescent="0.1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</row>
    <row r="681" spans="1:29" ht="15.75" customHeight="1" x14ac:dyDescent="0.1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</row>
    <row r="682" spans="1:29" ht="15.75" customHeight="1" x14ac:dyDescent="0.1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</row>
    <row r="683" spans="1:29" ht="15.75" customHeight="1" x14ac:dyDescent="0.1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</row>
    <row r="684" spans="1:29" ht="15.75" customHeight="1" x14ac:dyDescent="0.1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</row>
    <row r="685" spans="1:29" ht="15.75" customHeight="1" x14ac:dyDescent="0.1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</row>
    <row r="686" spans="1:29" ht="15.75" customHeight="1" x14ac:dyDescent="0.1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</row>
    <row r="687" spans="1:29" ht="15.75" customHeight="1" x14ac:dyDescent="0.1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</row>
    <row r="688" spans="1:29" ht="15.75" customHeight="1" x14ac:dyDescent="0.1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</row>
    <row r="689" spans="1:29" ht="15.75" customHeight="1" x14ac:dyDescent="0.1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</row>
    <row r="690" spans="1:29" ht="15.75" customHeight="1" x14ac:dyDescent="0.1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</row>
    <row r="691" spans="1:29" ht="15.75" customHeight="1" x14ac:dyDescent="0.1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</row>
    <row r="692" spans="1:29" ht="15.75" customHeight="1" x14ac:dyDescent="0.1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</row>
    <row r="693" spans="1:29" ht="15.75" customHeight="1" x14ac:dyDescent="0.1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</row>
    <row r="694" spans="1:29" ht="15.75" customHeight="1" x14ac:dyDescent="0.1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</row>
    <row r="695" spans="1:29" ht="15.75" customHeight="1" x14ac:dyDescent="0.1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</row>
    <row r="696" spans="1:29" ht="15.75" customHeight="1" x14ac:dyDescent="0.1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</row>
    <row r="697" spans="1:29" ht="15.75" customHeight="1" x14ac:dyDescent="0.1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</row>
    <row r="698" spans="1:29" ht="15.75" customHeight="1" x14ac:dyDescent="0.1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</row>
    <row r="699" spans="1:29" ht="15.75" customHeight="1" x14ac:dyDescent="0.1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</row>
    <row r="700" spans="1:29" ht="15.75" customHeight="1" x14ac:dyDescent="0.1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</row>
    <row r="701" spans="1:29" ht="15.75" customHeight="1" x14ac:dyDescent="0.1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</row>
    <row r="702" spans="1:29" ht="15.75" customHeight="1" x14ac:dyDescent="0.1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</row>
    <row r="703" spans="1:29" ht="15.75" customHeight="1" x14ac:dyDescent="0.1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</row>
    <row r="704" spans="1:29" ht="15.75" customHeight="1" x14ac:dyDescent="0.1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</row>
    <row r="705" spans="1:29" ht="15.75" customHeight="1" x14ac:dyDescent="0.1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</row>
    <row r="706" spans="1:29" ht="15.75" customHeight="1" x14ac:dyDescent="0.1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</row>
    <row r="707" spans="1:29" ht="15.75" customHeight="1" x14ac:dyDescent="0.1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</row>
    <row r="708" spans="1:29" ht="15.75" customHeight="1" x14ac:dyDescent="0.1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</row>
    <row r="709" spans="1:29" ht="15.75" customHeight="1" x14ac:dyDescent="0.1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</row>
    <row r="710" spans="1:29" ht="15.75" customHeight="1" x14ac:dyDescent="0.1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</row>
    <row r="711" spans="1:29" ht="15.75" customHeight="1" x14ac:dyDescent="0.1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</row>
    <row r="712" spans="1:29" ht="15.75" customHeight="1" x14ac:dyDescent="0.1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</row>
    <row r="713" spans="1:29" ht="15.75" customHeight="1" x14ac:dyDescent="0.1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</row>
    <row r="714" spans="1:29" ht="15.75" customHeight="1" x14ac:dyDescent="0.1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</row>
    <row r="715" spans="1:29" ht="15.75" customHeight="1" x14ac:dyDescent="0.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</row>
    <row r="716" spans="1:29" ht="15.75" customHeight="1" x14ac:dyDescent="0.1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</row>
    <row r="717" spans="1:29" ht="15.75" customHeight="1" x14ac:dyDescent="0.1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</row>
    <row r="718" spans="1:29" ht="15.75" customHeight="1" x14ac:dyDescent="0.1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</row>
    <row r="719" spans="1:29" ht="15.75" customHeight="1" x14ac:dyDescent="0.1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</row>
    <row r="720" spans="1:29" ht="15.75" customHeight="1" x14ac:dyDescent="0.1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</row>
    <row r="721" spans="1:29" ht="15.75" customHeight="1" x14ac:dyDescent="0.1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</row>
    <row r="722" spans="1:29" ht="15.75" customHeight="1" x14ac:dyDescent="0.1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</row>
    <row r="723" spans="1:29" ht="15.75" customHeight="1" x14ac:dyDescent="0.1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</row>
    <row r="724" spans="1:29" ht="15.75" customHeight="1" x14ac:dyDescent="0.1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</row>
    <row r="725" spans="1:29" ht="15.75" customHeight="1" x14ac:dyDescent="0.1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</row>
    <row r="726" spans="1:29" ht="15.75" customHeight="1" x14ac:dyDescent="0.1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</row>
    <row r="727" spans="1:29" ht="15.75" customHeight="1" x14ac:dyDescent="0.1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</row>
    <row r="728" spans="1:29" ht="15.75" customHeight="1" x14ac:dyDescent="0.1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</row>
    <row r="729" spans="1:29" ht="15.75" customHeight="1" x14ac:dyDescent="0.1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</row>
    <row r="730" spans="1:29" ht="15.75" customHeight="1" x14ac:dyDescent="0.1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</row>
    <row r="731" spans="1:29" ht="15.75" customHeight="1" x14ac:dyDescent="0.1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</row>
    <row r="732" spans="1:29" ht="15.75" customHeight="1" x14ac:dyDescent="0.1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</row>
    <row r="733" spans="1:29" ht="15.75" customHeight="1" x14ac:dyDescent="0.1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</row>
    <row r="734" spans="1:29" ht="15.75" customHeight="1" x14ac:dyDescent="0.1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</row>
    <row r="735" spans="1:29" ht="15.75" customHeight="1" x14ac:dyDescent="0.1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</row>
    <row r="736" spans="1:29" ht="15.75" customHeight="1" x14ac:dyDescent="0.1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</row>
    <row r="737" spans="1:29" ht="15.75" customHeight="1" x14ac:dyDescent="0.1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</row>
    <row r="738" spans="1:29" ht="15.75" customHeight="1" x14ac:dyDescent="0.1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</row>
    <row r="739" spans="1:29" ht="15.75" customHeight="1" x14ac:dyDescent="0.1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</row>
    <row r="740" spans="1:29" ht="15.75" customHeight="1" x14ac:dyDescent="0.1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</row>
    <row r="741" spans="1:29" ht="15.75" customHeight="1" x14ac:dyDescent="0.1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</row>
    <row r="742" spans="1:29" ht="15.75" customHeight="1" x14ac:dyDescent="0.1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</row>
    <row r="743" spans="1:29" ht="15.75" customHeight="1" x14ac:dyDescent="0.1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</row>
    <row r="744" spans="1:29" ht="15.75" customHeight="1" x14ac:dyDescent="0.1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</row>
    <row r="745" spans="1:29" ht="15.75" customHeight="1" x14ac:dyDescent="0.1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</row>
    <row r="746" spans="1:29" ht="15.75" customHeight="1" x14ac:dyDescent="0.1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</row>
    <row r="747" spans="1:29" ht="15.75" customHeight="1" x14ac:dyDescent="0.1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</row>
    <row r="748" spans="1:29" ht="15.75" customHeight="1" x14ac:dyDescent="0.1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</row>
    <row r="749" spans="1:29" ht="15.75" customHeight="1" x14ac:dyDescent="0.1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</row>
    <row r="750" spans="1:29" ht="15.75" customHeight="1" x14ac:dyDescent="0.1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</row>
    <row r="751" spans="1:29" ht="15.75" customHeight="1" x14ac:dyDescent="0.1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</row>
    <row r="752" spans="1:29" ht="15.75" customHeight="1" x14ac:dyDescent="0.1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</row>
    <row r="753" spans="1:29" ht="15.75" customHeight="1" x14ac:dyDescent="0.1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</row>
    <row r="754" spans="1:29" ht="15.75" customHeight="1" x14ac:dyDescent="0.1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</row>
    <row r="755" spans="1:29" ht="15.75" customHeight="1" x14ac:dyDescent="0.1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</row>
    <row r="756" spans="1:29" ht="15.75" customHeight="1" x14ac:dyDescent="0.1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</row>
    <row r="757" spans="1:29" ht="15.75" customHeight="1" x14ac:dyDescent="0.1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</row>
    <row r="758" spans="1:29" ht="15.75" customHeight="1" x14ac:dyDescent="0.1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</row>
    <row r="759" spans="1:29" ht="15.75" customHeight="1" x14ac:dyDescent="0.1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</row>
    <row r="760" spans="1:29" ht="15.75" customHeight="1" x14ac:dyDescent="0.1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</row>
    <row r="761" spans="1:29" ht="15.75" customHeight="1" x14ac:dyDescent="0.1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</row>
    <row r="762" spans="1:29" ht="15.75" customHeight="1" x14ac:dyDescent="0.1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</row>
    <row r="763" spans="1:29" ht="15.75" customHeight="1" x14ac:dyDescent="0.1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</row>
    <row r="764" spans="1:29" ht="15.75" customHeight="1" x14ac:dyDescent="0.1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</row>
    <row r="765" spans="1:29" ht="15.75" customHeight="1" x14ac:dyDescent="0.1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</row>
    <row r="766" spans="1:29" ht="15.75" customHeight="1" x14ac:dyDescent="0.1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</row>
    <row r="767" spans="1:29" ht="15.75" customHeight="1" x14ac:dyDescent="0.1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</row>
    <row r="768" spans="1:29" ht="15.75" customHeight="1" x14ac:dyDescent="0.1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</row>
    <row r="769" spans="1:29" ht="15.75" customHeight="1" x14ac:dyDescent="0.1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</row>
    <row r="770" spans="1:29" ht="15.75" customHeight="1" x14ac:dyDescent="0.1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</row>
    <row r="771" spans="1:29" ht="15.75" customHeight="1" x14ac:dyDescent="0.1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</row>
    <row r="772" spans="1:29" ht="15.75" customHeight="1" x14ac:dyDescent="0.1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</row>
    <row r="773" spans="1:29" ht="15.75" customHeight="1" x14ac:dyDescent="0.1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</row>
    <row r="774" spans="1:29" ht="15.75" customHeight="1" x14ac:dyDescent="0.1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</row>
    <row r="775" spans="1:29" ht="15.75" customHeight="1" x14ac:dyDescent="0.1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</row>
    <row r="776" spans="1:29" ht="15.75" customHeight="1" x14ac:dyDescent="0.1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</row>
    <row r="777" spans="1:29" ht="15.75" customHeight="1" x14ac:dyDescent="0.1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</row>
    <row r="778" spans="1:29" ht="15.75" customHeight="1" x14ac:dyDescent="0.1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</row>
    <row r="779" spans="1:29" ht="15.75" customHeight="1" x14ac:dyDescent="0.1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</row>
    <row r="780" spans="1:29" ht="15.75" customHeight="1" x14ac:dyDescent="0.1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</row>
    <row r="781" spans="1:29" ht="15.75" customHeight="1" x14ac:dyDescent="0.1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</row>
    <row r="782" spans="1:29" ht="15.75" customHeight="1" x14ac:dyDescent="0.1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</row>
    <row r="783" spans="1:29" ht="15.75" customHeight="1" x14ac:dyDescent="0.1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</row>
    <row r="784" spans="1:29" ht="15.75" customHeight="1" x14ac:dyDescent="0.1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</row>
    <row r="785" spans="1:29" ht="15.75" customHeight="1" x14ac:dyDescent="0.1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</row>
    <row r="786" spans="1:29" ht="15.75" customHeight="1" x14ac:dyDescent="0.1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</row>
    <row r="787" spans="1:29" ht="15.75" customHeight="1" x14ac:dyDescent="0.1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</row>
    <row r="788" spans="1:29" ht="15.75" customHeight="1" x14ac:dyDescent="0.1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</row>
    <row r="789" spans="1:29" ht="15.75" customHeight="1" x14ac:dyDescent="0.1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</row>
    <row r="790" spans="1:29" ht="15.75" customHeight="1" x14ac:dyDescent="0.1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</row>
    <row r="791" spans="1:29" ht="15.75" customHeight="1" x14ac:dyDescent="0.1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</row>
    <row r="792" spans="1:29" ht="15.75" customHeight="1" x14ac:dyDescent="0.1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</row>
    <row r="793" spans="1:29" ht="15.75" customHeight="1" x14ac:dyDescent="0.1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</row>
    <row r="794" spans="1:29" ht="15.75" customHeight="1" x14ac:dyDescent="0.1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</row>
    <row r="795" spans="1:29" ht="15.75" customHeight="1" x14ac:dyDescent="0.1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</row>
    <row r="796" spans="1:29" ht="15.75" customHeight="1" x14ac:dyDescent="0.1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</row>
    <row r="797" spans="1:29" ht="15.75" customHeight="1" x14ac:dyDescent="0.1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</row>
    <row r="798" spans="1:29" ht="15.75" customHeight="1" x14ac:dyDescent="0.1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</row>
    <row r="799" spans="1:29" ht="15.75" customHeight="1" x14ac:dyDescent="0.1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</row>
    <row r="800" spans="1:29" ht="15.75" customHeight="1" x14ac:dyDescent="0.1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</row>
    <row r="801" spans="1:29" ht="15.75" customHeight="1" x14ac:dyDescent="0.1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</row>
    <row r="802" spans="1:29" ht="15.75" customHeight="1" x14ac:dyDescent="0.1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</row>
    <row r="803" spans="1:29" ht="15.75" customHeight="1" x14ac:dyDescent="0.1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</row>
    <row r="804" spans="1:29" ht="15.75" customHeight="1" x14ac:dyDescent="0.1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</row>
    <row r="805" spans="1:29" ht="15.75" customHeight="1" x14ac:dyDescent="0.1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</row>
    <row r="806" spans="1:29" ht="15.75" customHeight="1" x14ac:dyDescent="0.1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</row>
    <row r="807" spans="1:29" ht="15.75" customHeight="1" x14ac:dyDescent="0.1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</row>
    <row r="808" spans="1:29" ht="15.75" customHeight="1" x14ac:dyDescent="0.1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</row>
    <row r="809" spans="1:29" ht="15.75" customHeight="1" x14ac:dyDescent="0.1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</row>
    <row r="810" spans="1:29" ht="15.75" customHeight="1" x14ac:dyDescent="0.1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</row>
    <row r="811" spans="1:29" ht="15.75" customHeight="1" x14ac:dyDescent="0.1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</row>
    <row r="812" spans="1:29" ht="15.75" customHeight="1" x14ac:dyDescent="0.1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</row>
    <row r="813" spans="1:29" ht="15.75" customHeight="1" x14ac:dyDescent="0.1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</row>
    <row r="814" spans="1:29" ht="15.75" customHeight="1" x14ac:dyDescent="0.1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</row>
    <row r="815" spans="1:29" ht="15.75" customHeight="1" x14ac:dyDescent="0.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</row>
    <row r="816" spans="1:29" ht="15.75" customHeight="1" x14ac:dyDescent="0.1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</row>
    <row r="817" spans="1:29" ht="15.75" customHeight="1" x14ac:dyDescent="0.1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</row>
    <row r="818" spans="1:29" ht="15.75" customHeight="1" x14ac:dyDescent="0.1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</row>
    <row r="819" spans="1:29" ht="15.75" customHeight="1" x14ac:dyDescent="0.1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</row>
    <row r="820" spans="1:29" ht="15.75" customHeight="1" x14ac:dyDescent="0.1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</row>
    <row r="821" spans="1:29" ht="15.75" customHeight="1" x14ac:dyDescent="0.1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</row>
    <row r="822" spans="1:29" ht="15.75" customHeight="1" x14ac:dyDescent="0.1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</row>
    <row r="823" spans="1:29" ht="15.75" customHeight="1" x14ac:dyDescent="0.1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</row>
    <row r="824" spans="1:29" ht="15.75" customHeight="1" x14ac:dyDescent="0.1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</row>
    <row r="825" spans="1:29" ht="15.75" customHeight="1" x14ac:dyDescent="0.1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</row>
    <row r="826" spans="1:29" ht="15.75" customHeight="1" x14ac:dyDescent="0.1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</row>
    <row r="827" spans="1:29" ht="15.75" customHeight="1" x14ac:dyDescent="0.1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</row>
    <row r="828" spans="1:29" ht="15.75" customHeight="1" x14ac:dyDescent="0.1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</row>
    <row r="829" spans="1:29" ht="15.75" customHeight="1" x14ac:dyDescent="0.1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</row>
    <row r="830" spans="1:29" ht="15.75" customHeight="1" x14ac:dyDescent="0.1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</row>
    <row r="831" spans="1:29" ht="15.75" customHeight="1" x14ac:dyDescent="0.1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</row>
    <row r="832" spans="1:29" ht="15.75" customHeight="1" x14ac:dyDescent="0.1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</row>
    <row r="833" spans="1:29" ht="15.75" customHeight="1" x14ac:dyDescent="0.1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</row>
    <row r="834" spans="1:29" ht="15.75" customHeight="1" x14ac:dyDescent="0.1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</row>
    <row r="835" spans="1:29" ht="15.75" customHeight="1" x14ac:dyDescent="0.1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</row>
    <row r="836" spans="1:29" ht="15.75" customHeight="1" x14ac:dyDescent="0.1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</row>
    <row r="837" spans="1:29" ht="15.75" customHeight="1" x14ac:dyDescent="0.1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</row>
    <row r="838" spans="1:29" ht="15.75" customHeight="1" x14ac:dyDescent="0.1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</row>
    <row r="839" spans="1:29" ht="15.75" customHeight="1" x14ac:dyDescent="0.1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</row>
    <row r="840" spans="1:29" ht="15.75" customHeight="1" x14ac:dyDescent="0.1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</row>
    <row r="841" spans="1:29" ht="15.75" customHeight="1" x14ac:dyDescent="0.1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</row>
    <row r="842" spans="1:29" ht="15.75" customHeight="1" x14ac:dyDescent="0.1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</row>
    <row r="843" spans="1:29" ht="15.75" customHeight="1" x14ac:dyDescent="0.1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</row>
    <row r="844" spans="1:29" ht="15.75" customHeight="1" x14ac:dyDescent="0.1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</row>
    <row r="845" spans="1:29" ht="15.75" customHeight="1" x14ac:dyDescent="0.1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</row>
    <row r="846" spans="1:29" ht="15.75" customHeight="1" x14ac:dyDescent="0.1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</row>
    <row r="847" spans="1:29" ht="15.75" customHeight="1" x14ac:dyDescent="0.1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</row>
    <row r="848" spans="1:29" ht="15.75" customHeight="1" x14ac:dyDescent="0.1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</row>
    <row r="849" spans="1:29" ht="15.75" customHeight="1" x14ac:dyDescent="0.1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</row>
    <row r="850" spans="1:29" ht="15.75" customHeight="1" x14ac:dyDescent="0.1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</row>
    <row r="851" spans="1:29" ht="15.75" customHeight="1" x14ac:dyDescent="0.1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</row>
    <row r="852" spans="1:29" ht="15.75" customHeight="1" x14ac:dyDescent="0.1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</row>
    <row r="853" spans="1:29" ht="15.75" customHeight="1" x14ac:dyDescent="0.1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</row>
    <row r="854" spans="1:29" ht="15.75" customHeight="1" x14ac:dyDescent="0.1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</row>
    <row r="855" spans="1:29" ht="15.75" customHeight="1" x14ac:dyDescent="0.1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</row>
    <row r="856" spans="1:29" ht="15.75" customHeight="1" x14ac:dyDescent="0.1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</row>
    <row r="857" spans="1:29" ht="15.75" customHeight="1" x14ac:dyDescent="0.1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</row>
    <row r="858" spans="1:29" ht="15.75" customHeight="1" x14ac:dyDescent="0.1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</row>
    <row r="859" spans="1:29" ht="15.75" customHeight="1" x14ac:dyDescent="0.1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</row>
    <row r="860" spans="1:29" ht="15.75" customHeight="1" x14ac:dyDescent="0.1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</row>
    <row r="861" spans="1:29" ht="15.75" customHeight="1" x14ac:dyDescent="0.1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</row>
    <row r="862" spans="1:29" ht="15.75" customHeight="1" x14ac:dyDescent="0.1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</row>
    <row r="863" spans="1:29" ht="15.75" customHeight="1" x14ac:dyDescent="0.1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</row>
    <row r="864" spans="1:29" ht="15.75" customHeight="1" x14ac:dyDescent="0.1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</row>
    <row r="865" spans="1:29" ht="15.75" customHeight="1" x14ac:dyDescent="0.1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</row>
    <row r="866" spans="1:29" ht="15.75" customHeight="1" x14ac:dyDescent="0.1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</row>
    <row r="867" spans="1:29" ht="15.75" customHeight="1" x14ac:dyDescent="0.1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</row>
    <row r="868" spans="1:29" ht="15.75" customHeight="1" x14ac:dyDescent="0.1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</row>
    <row r="869" spans="1:29" ht="15.75" customHeight="1" x14ac:dyDescent="0.1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</row>
    <row r="870" spans="1:29" ht="15.75" customHeight="1" x14ac:dyDescent="0.1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</row>
    <row r="871" spans="1:29" ht="15.75" customHeight="1" x14ac:dyDescent="0.1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</row>
    <row r="872" spans="1:29" ht="15.75" customHeight="1" x14ac:dyDescent="0.1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</row>
    <row r="873" spans="1:29" ht="15.75" customHeight="1" x14ac:dyDescent="0.1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</row>
    <row r="874" spans="1:29" ht="15.75" customHeight="1" x14ac:dyDescent="0.1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</row>
    <row r="875" spans="1:29" ht="15.75" customHeight="1" x14ac:dyDescent="0.1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</row>
    <row r="876" spans="1:29" ht="15.75" customHeight="1" x14ac:dyDescent="0.1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</row>
    <row r="877" spans="1:29" ht="15.75" customHeight="1" x14ac:dyDescent="0.1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</row>
    <row r="878" spans="1:29" ht="15.75" customHeight="1" x14ac:dyDescent="0.1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</row>
    <row r="879" spans="1:29" ht="15.75" customHeight="1" x14ac:dyDescent="0.1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</row>
    <row r="880" spans="1:29" ht="15.75" customHeight="1" x14ac:dyDescent="0.1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</row>
    <row r="881" spans="1:29" ht="15.75" customHeight="1" x14ac:dyDescent="0.1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</row>
    <row r="882" spans="1:29" ht="15.75" customHeight="1" x14ac:dyDescent="0.1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</row>
    <row r="883" spans="1:29" ht="15.75" customHeight="1" x14ac:dyDescent="0.1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</row>
    <row r="884" spans="1:29" ht="15.75" customHeight="1" x14ac:dyDescent="0.1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</row>
    <row r="885" spans="1:29" ht="15.75" customHeight="1" x14ac:dyDescent="0.1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</row>
    <row r="886" spans="1:29" ht="15.75" customHeight="1" x14ac:dyDescent="0.1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</row>
    <row r="887" spans="1:29" ht="15.75" customHeight="1" x14ac:dyDescent="0.1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</row>
    <row r="888" spans="1:29" ht="15.75" customHeight="1" x14ac:dyDescent="0.1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</row>
    <row r="889" spans="1:29" ht="15.75" customHeight="1" x14ac:dyDescent="0.1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</row>
    <row r="890" spans="1:29" ht="15.75" customHeight="1" x14ac:dyDescent="0.1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</row>
    <row r="891" spans="1:29" ht="15.75" customHeight="1" x14ac:dyDescent="0.1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</row>
    <row r="892" spans="1:29" ht="15.75" customHeight="1" x14ac:dyDescent="0.1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</row>
    <row r="893" spans="1:29" ht="15.75" customHeight="1" x14ac:dyDescent="0.1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</row>
    <row r="894" spans="1:29" ht="15.75" customHeight="1" x14ac:dyDescent="0.1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</row>
    <row r="895" spans="1:29" ht="15.75" customHeight="1" x14ac:dyDescent="0.1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</row>
    <row r="896" spans="1:29" ht="15.75" customHeight="1" x14ac:dyDescent="0.1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</row>
    <row r="897" spans="1:29" ht="15.75" customHeight="1" x14ac:dyDescent="0.1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</row>
    <row r="898" spans="1:29" ht="15.75" customHeight="1" x14ac:dyDescent="0.1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</row>
    <row r="899" spans="1:29" ht="15.75" customHeight="1" x14ac:dyDescent="0.1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</row>
    <row r="900" spans="1:29" ht="15.75" customHeight="1" x14ac:dyDescent="0.1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</row>
    <row r="901" spans="1:29" ht="15.75" customHeight="1" x14ac:dyDescent="0.1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</row>
    <row r="902" spans="1:29" ht="15.75" customHeight="1" x14ac:dyDescent="0.1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</row>
    <row r="903" spans="1:29" ht="15.75" customHeight="1" x14ac:dyDescent="0.1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</row>
    <row r="904" spans="1:29" ht="15.75" customHeight="1" x14ac:dyDescent="0.1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</row>
    <row r="905" spans="1:29" ht="15.75" customHeight="1" x14ac:dyDescent="0.1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</row>
    <row r="906" spans="1:29" ht="15.75" customHeight="1" x14ac:dyDescent="0.1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</row>
    <row r="907" spans="1:29" ht="15.75" customHeight="1" x14ac:dyDescent="0.1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</row>
    <row r="908" spans="1:29" ht="15.75" customHeight="1" x14ac:dyDescent="0.1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</row>
    <row r="909" spans="1:29" ht="15.75" customHeight="1" x14ac:dyDescent="0.1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</row>
    <row r="910" spans="1:29" ht="15.75" customHeight="1" x14ac:dyDescent="0.1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</row>
    <row r="911" spans="1:29" ht="15.75" customHeight="1" x14ac:dyDescent="0.1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</row>
    <row r="912" spans="1:29" ht="15.75" customHeight="1" x14ac:dyDescent="0.1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</row>
    <row r="913" spans="1:29" ht="15.75" customHeight="1" x14ac:dyDescent="0.1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</row>
    <row r="914" spans="1:29" ht="15.75" customHeight="1" x14ac:dyDescent="0.1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</row>
    <row r="915" spans="1:29" ht="15.75" customHeight="1" x14ac:dyDescent="0.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</row>
    <row r="916" spans="1:29" ht="15.75" customHeight="1" x14ac:dyDescent="0.1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</row>
    <row r="917" spans="1:29" ht="15.75" customHeight="1" x14ac:dyDescent="0.1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</row>
    <row r="918" spans="1:29" ht="15.75" customHeight="1" x14ac:dyDescent="0.1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</row>
    <row r="919" spans="1:29" ht="15.75" customHeight="1" x14ac:dyDescent="0.1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</row>
    <row r="920" spans="1:29" ht="15.75" customHeight="1" x14ac:dyDescent="0.1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</row>
    <row r="921" spans="1:29" ht="15.75" customHeight="1" x14ac:dyDescent="0.1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</row>
    <row r="922" spans="1:29" ht="15.75" customHeight="1" x14ac:dyDescent="0.1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</row>
    <row r="923" spans="1:29" ht="15.75" customHeight="1" x14ac:dyDescent="0.1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</row>
    <row r="924" spans="1:29" ht="15.75" customHeight="1" x14ac:dyDescent="0.1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</row>
    <row r="925" spans="1:29" ht="15.75" customHeight="1" x14ac:dyDescent="0.1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</row>
    <row r="926" spans="1:29" ht="15.75" customHeight="1" x14ac:dyDescent="0.1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</row>
    <row r="927" spans="1:29" ht="15.75" customHeight="1" x14ac:dyDescent="0.1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</row>
    <row r="928" spans="1:29" ht="15.75" customHeight="1" x14ac:dyDescent="0.1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</row>
    <row r="929" spans="1:29" ht="15.75" customHeight="1" x14ac:dyDescent="0.1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</row>
    <row r="930" spans="1:29" ht="15.75" customHeight="1" x14ac:dyDescent="0.1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</row>
    <row r="931" spans="1:29" ht="15.75" customHeight="1" x14ac:dyDescent="0.1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</row>
    <row r="932" spans="1:29" ht="15.75" customHeight="1" x14ac:dyDescent="0.1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</row>
    <row r="933" spans="1:29" ht="15.75" customHeight="1" x14ac:dyDescent="0.1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</row>
    <row r="934" spans="1:29" ht="15.75" customHeight="1" x14ac:dyDescent="0.1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</row>
    <row r="935" spans="1:29" ht="15.75" customHeight="1" x14ac:dyDescent="0.1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</row>
    <row r="936" spans="1:29" ht="15.75" customHeight="1" x14ac:dyDescent="0.1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</row>
    <row r="937" spans="1:29" ht="15.75" customHeight="1" x14ac:dyDescent="0.1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</row>
    <row r="938" spans="1:29" ht="15.75" customHeight="1" x14ac:dyDescent="0.1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</row>
    <row r="939" spans="1:29" ht="15.75" customHeight="1" x14ac:dyDescent="0.1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</row>
    <row r="940" spans="1:29" ht="15.75" customHeight="1" x14ac:dyDescent="0.1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</row>
    <row r="941" spans="1:29" ht="15.75" customHeight="1" x14ac:dyDescent="0.1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</row>
    <row r="942" spans="1:29" ht="15.75" customHeight="1" x14ac:dyDescent="0.1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</row>
    <row r="943" spans="1:29" ht="15.75" customHeight="1" x14ac:dyDescent="0.1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</row>
    <row r="944" spans="1:29" ht="15.75" customHeight="1" x14ac:dyDescent="0.1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</row>
    <row r="945" spans="1:29" ht="15.75" customHeight="1" x14ac:dyDescent="0.1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</row>
    <row r="946" spans="1:29" ht="15.75" customHeight="1" x14ac:dyDescent="0.1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</row>
    <row r="947" spans="1:29" ht="15.75" customHeight="1" x14ac:dyDescent="0.1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</row>
    <row r="948" spans="1:29" ht="15.75" customHeight="1" x14ac:dyDescent="0.1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</row>
    <row r="949" spans="1:29" ht="15.75" customHeight="1" x14ac:dyDescent="0.1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</row>
    <row r="950" spans="1:29" ht="15.75" customHeight="1" x14ac:dyDescent="0.1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</row>
    <row r="951" spans="1:29" ht="15.75" customHeight="1" x14ac:dyDescent="0.1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</row>
    <row r="952" spans="1:29" ht="15.75" customHeight="1" x14ac:dyDescent="0.1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</row>
    <row r="953" spans="1:29" ht="15.75" customHeight="1" x14ac:dyDescent="0.1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</row>
    <row r="954" spans="1:29" ht="15.75" customHeight="1" x14ac:dyDescent="0.1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</row>
    <row r="955" spans="1:29" ht="15.75" customHeight="1" x14ac:dyDescent="0.1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</row>
    <row r="956" spans="1:29" ht="15.75" customHeight="1" x14ac:dyDescent="0.1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</row>
    <row r="957" spans="1:29" ht="15.75" customHeight="1" x14ac:dyDescent="0.1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</row>
    <row r="958" spans="1:29" ht="15.75" customHeight="1" x14ac:dyDescent="0.1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</row>
    <row r="959" spans="1:29" ht="15.75" customHeight="1" x14ac:dyDescent="0.1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</row>
    <row r="960" spans="1:29" ht="15.75" customHeight="1" x14ac:dyDescent="0.1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</row>
    <row r="961" spans="1:29" ht="15.75" customHeight="1" x14ac:dyDescent="0.1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</row>
    <row r="962" spans="1:29" ht="15.75" customHeight="1" x14ac:dyDescent="0.1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</row>
    <row r="963" spans="1:29" ht="15.75" customHeight="1" x14ac:dyDescent="0.1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</row>
    <row r="964" spans="1:29" ht="15.75" customHeight="1" x14ac:dyDescent="0.1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</row>
    <row r="965" spans="1:29" ht="15.75" customHeight="1" x14ac:dyDescent="0.1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</row>
    <row r="966" spans="1:29" ht="15.75" customHeight="1" x14ac:dyDescent="0.1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</row>
    <row r="967" spans="1:29" ht="15.75" customHeight="1" x14ac:dyDescent="0.1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</row>
    <row r="968" spans="1:29" ht="15.75" customHeight="1" x14ac:dyDescent="0.1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</row>
    <row r="969" spans="1:29" ht="15.75" customHeight="1" x14ac:dyDescent="0.1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</row>
    <row r="970" spans="1:29" ht="15.75" customHeight="1" x14ac:dyDescent="0.1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</row>
    <row r="971" spans="1:29" ht="15.75" customHeight="1" x14ac:dyDescent="0.1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</row>
    <row r="972" spans="1:29" ht="15.75" customHeight="1" x14ac:dyDescent="0.1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</row>
    <row r="973" spans="1:29" ht="15.75" customHeight="1" x14ac:dyDescent="0.1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</row>
    <row r="974" spans="1:29" ht="15.75" customHeight="1" x14ac:dyDescent="0.1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</row>
    <row r="975" spans="1:29" ht="15.75" customHeight="1" x14ac:dyDescent="0.1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</row>
    <row r="976" spans="1:29" ht="15.75" customHeight="1" x14ac:dyDescent="0.1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</row>
    <row r="977" spans="1:29" ht="15.75" customHeight="1" x14ac:dyDescent="0.1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</row>
    <row r="978" spans="1:29" ht="15.75" customHeight="1" x14ac:dyDescent="0.1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</row>
    <row r="979" spans="1:29" ht="15.75" customHeight="1" x14ac:dyDescent="0.1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</row>
    <row r="980" spans="1:29" ht="15.75" customHeight="1" x14ac:dyDescent="0.1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</row>
    <row r="981" spans="1:29" ht="15.75" customHeight="1" x14ac:dyDescent="0.1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</row>
    <row r="982" spans="1:29" ht="15.75" customHeight="1" x14ac:dyDescent="0.1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</row>
    <row r="983" spans="1:29" ht="15.75" customHeight="1" x14ac:dyDescent="0.1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</row>
    <row r="984" spans="1:29" ht="15.75" customHeight="1" x14ac:dyDescent="0.1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</row>
    <row r="985" spans="1:29" ht="15.75" customHeight="1" x14ac:dyDescent="0.1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</row>
    <row r="986" spans="1:29" ht="15.75" customHeight="1" x14ac:dyDescent="0.1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</row>
    <row r="987" spans="1:29" ht="15.75" customHeight="1" x14ac:dyDescent="0.1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</row>
    <row r="988" spans="1:29" ht="15.75" customHeight="1" x14ac:dyDescent="0.1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</row>
    <row r="989" spans="1:29" ht="15.75" customHeight="1" x14ac:dyDescent="0.1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</row>
    <row r="990" spans="1:29" ht="15.75" customHeight="1" x14ac:dyDescent="0.1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</row>
    <row r="991" spans="1:29" ht="15.75" customHeight="1" x14ac:dyDescent="0.1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</row>
    <row r="992" spans="1:29" ht="15.75" customHeight="1" x14ac:dyDescent="0.1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</row>
    <row r="993" spans="1:29" ht="15.75" customHeight="1" x14ac:dyDescent="0.1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</row>
    <row r="994" spans="1:29" ht="15.75" customHeight="1" x14ac:dyDescent="0.1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</row>
  </sheetData>
  <mergeCells count="14">
    <mergeCell ref="E26:G26"/>
    <mergeCell ref="F15:G15"/>
    <mergeCell ref="E16:G16"/>
    <mergeCell ref="B23:K23"/>
    <mergeCell ref="D27:G27"/>
    <mergeCell ref="B25:B28"/>
    <mergeCell ref="C25:C27"/>
    <mergeCell ref="D3:K3"/>
    <mergeCell ref="E5:E10"/>
    <mergeCell ref="F10:G10"/>
    <mergeCell ref="F13:G13"/>
    <mergeCell ref="E11:E13"/>
    <mergeCell ref="D5:D16"/>
    <mergeCell ref="E14:E15"/>
  </mergeCells>
  <phoneticPr fontId="6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김 대욱</cp:lastModifiedBy>
  <dcterms:created xsi:type="dcterms:W3CDTF">2021-09-17T06:22:39Z</dcterms:created>
  <dcterms:modified xsi:type="dcterms:W3CDTF">2022-12-25T14:59:47Z</dcterms:modified>
</cp:coreProperties>
</file>