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D:\USER\Documents\카카오톡 받은 파일\"/>
    </mc:Choice>
  </mc:AlternateContent>
  <xr:revisionPtr revIDLastSave="0" documentId="13_ncr:1_{08AC2936-6305-4ADF-A001-7133718CCE75}" xr6:coauthVersionLast="36" xr6:coauthVersionMax="36" xr10:uidLastSave="{00000000-0000-0000-0000-000000000000}"/>
  <bookViews>
    <workbookView xWindow="0" yWindow="0" windowWidth="21400" windowHeight="12030" xr2:uid="{00000000-000D-0000-FFFF-FFFF00000000}"/>
  </bookViews>
  <sheets>
    <sheet name="시트1" sheetId="1" r:id="rId1"/>
  </sheets>
  <calcPr calcId="191029"/>
  <extLst>
    <ext uri="GoogleSheetsCustomDataVersion1">
      <go:sheetsCustomData xmlns:go="http://customooxmlschemas.google.com/" r:id="rId5" roundtripDataSignature="AMtx7mgaYqiIjikqakuryKVC40Ct5PTASg=="/>
    </ext>
  </extLst>
</workbook>
</file>

<file path=xl/calcChain.xml><?xml version="1.0" encoding="utf-8"?>
<calcChain xmlns="http://schemas.openxmlformats.org/spreadsheetml/2006/main">
  <c r="J32" i="1" l="1"/>
  <c r="H26" i="1"/>
  <c r="I32" i="1" s="1"/>
  <c r="J25" i="1"/>
  <c r="J24" i="1"/>
  <c r="J23" i="1"/>
  <c r="I9" i="1"/>
  <c r="I14" i="1" s="1"/>
  <c r="H9" i="1"/>
  <c r="H14" i="1" s="1"/>
  <c r="I31" i="1" s="1"/>
  <c r="J8" i="1"/>
  <c r="J7" i="1"/>
  <c r="J6" i="1"/>
  <c r="J5" i="1"/>
  <c r="J14" i="1" l="1"/>
  <c r="J31" i="1"/>
  <c r="K32" i="1"/>
  <c r="J9" i="1"/>
  <c r="J26" i="1"/>
  <c r="J33" i="1" l="1"/>
  <c r="K31" i="1"/>
</calcChain>
</file>

<file path=xl/sharedStrings.xml><?xml version="1.0" encoding="utf-8"?>
<sst xmlns="http://schemas.openxmlformats.org/spreadsheetml/2006/main" count="66" uniqueCount="42">
  <si>
    <t>수입</t>
  </si>
  <si>
    <t>기구명</t>
  </si>
  <si>
    <t>출처</t>
  </si>
  <si>
    <t>항목</t>
  </si>
  <si>
    <t>코드</t>
  </si>
  <si>
    <r>
      <rPr>
        <b/>
        <sz val="10"/>
        <color rgb="FF000000"/>
        <rFont val="맑은 고딕"/>
        <family val="3"/>
        <charset val="129"/>
      </rPr>
      <t>당해 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맑은 고딕"/>
        <family val="3"/>
        <charset val="129"/>
      </rPr>
      <t>예산</t>
    </r>
  </si>
  <si>
    <r>
      <rPr>
        <b/>
        <sz val="10"/>
        <color rgb="FF000000"/>
        <rFont val="맑은 고딕"/>
        <family val="3"/>
        <charset val="129"/>
      </rPr>
      <t>당해 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맑은 고딕"/>
        <family val="3"/>
        <charset val="129"/>
      </rPr>
      <t>결산</t>
    </r>
  </si>
  <si>
    <t>비율</t>
  </si>
  <si>
    <t>비고</t>
  </si>
  <si>
    <r>
      <rPr>
        <sz val="10"/>
        <color rgb="FF000000"/>
        <rFont val="Arial"/>
        <family val="2"/>
      </rPr>
      <t xml:space="preserve">산업디자인과 </t>
    </r>
    <r>
      <rPr>
        <sz val="10"/>
        <color rgb="FF000000"/>
        <rFont val="Malgun Gothic"/>
        <family val="3"/>
        <charset val="129"/>
      </rPr>
      <t>학생회</t>
    </r>
  </si>
  <si>
    <t>학생</t>
  </si>
  <si>
    <t>이월금</t>
  </si>
  <si>
    <t>AA</t>
  </si>
  <si>
    <r>
      <rPr>
        <sz val="10"/>
        <color rgb="FF000000"/>
        <rFont val="Batang"/>
      </rPr>
      <t>입출금통장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</rPr>
      <t>이자</t>
    </r>
  </si>
  <si>
    <t>AB</t>
  </si>
  <si>
    <t>기층 지원금</t>
  </si>
  <si>
    <t>AC</t>
  </si>
  <si>
    <t>-</t>
  </si>
  <si>
    <t>예산 없음</t>
  </si>
  <si>
    <t>격려금</t>
  </si>
  <si>
    <t>AD</t>
  </si>
  <si>
    <t>계</t>
  </si>
  <si>
    <t>본회계</t>
  </si>
  <si>
    <t>자치</t>
  </si>
  <si>
    <t>총계</t>
  </si>
  <si>
    <t>지출</t>
  </si>
  <si>
    <t>담당</t>
  </si>
  <si>
    <t>소항목</t>
  </si>
  <si>
    <t>세부항목</t>
  </si>
  <si>
    <r>
      <rPr>
        <b/>
        <sz val="10"/>
        <color rgb="FF000000"/>
        <rFont val="맑은 고딕"/>
        <family val="3"/>
        <charset val="129"/>
      </rPr>
      <t>당해년도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맑은 고딕"/>
        <family val="3"/>
        <charset val="129"/>
      </rPr>
      <t>예산</t>
    </r>
  </si>
  <si>
    <r>
      <rPr>
        <b/>
        <sz val="10"/>
        <color rgb="FF000000"/>
        <rFont val="맑은 고딕"/>
        <family val="3"/>
        <charset val="129"/>
      </rPr>
      <t>당해년도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맑은 고딕"/>
        <family val="3"/>
        <charset val="129"/>
      </rPr>
      <t>결</t>
    </r>
    <r>
      <rPr>
        <b/>
        <sz val="10"/>
        <color rgb="FF000000"/>
        <rFont val="맑은 고딕"/>
        <family val="3"/>
        <charset val="129"/>
      </rPr>
      <t>산</t>
    </r>
  </si>
  <si>
    <t xml:space="preserve">비고 </t>
  </si>
  <si>
    <r>
      <rPr>
        <sz val="10"/>
        <color rgb="FF000000"/>
        <rFont val="Arial"/>
        <family val="2"/>
      </rPr>
      <t xml:space="preserve">KAIST
</t>
    </r>
    <r>
      <rPr>
        <sz val="10"/>
        <color rgb="FF000000"/>
        <rFont val="Batang"/>
      </rPr>
      <t>산업디자인학과</t>
    </r>
  </si>
  <si>
    <t>학생회장(김대욱)</t>
  </si>
  <si>
    <r>
      <rPr>
        <sz val="10"/>
        <color rgb="FF000000"/>
        <rFont val="맑은 고딕"/>
        <family val="3"/>
        <charset val="129"/>
      </rPr>
      <t>본회계</t>
    </r>
  </si>
  <si>
    <t>사업 없음</t>
  </si>
  <si>
    <t>합계</t>
  </si>
  <si>
    <t>전체 대항목 총계</t>
  </si>
  <si>
    <t>예산</t>
  </si>
  <si>
    <t>결산</t>
  </si>
  <si>
    <t>집행률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</si>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</sst>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5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Batang"/>
    </font>
    <font>
      <sz val="10"/>
      <color rgb="FF000000"/>
      <name val="Malgun Gothic"/>
      <family val="3"/>
      <charset val="129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Malgun Gothic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Batang"/>
    </font>
    <font>
      <sz val="10"/>
      <color rgb="FF000000"/>
      <name val="맑은 고딕"/>
      <family val="3"/>
      <charset val="129"/>
    </font>
    <font>
      <sz val="8"/>
      <name val="Arial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B7B7B7"/>
        <bgColor rgb="FFB7B7B7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AEABAB"/>
        <bgColor rgb="FFAEABAB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6" fontId="2" fillId="3" borderId="4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 wrapText="1"/>
    </xf>
    <xf numFmtId="10" fontId="1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10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6" borderId="4" xfId="0" applyNumberFormat="1" applyFont="1" applyFill="1" applyBorder="1" applyAlignment="1">
      <alignment horizontal="center" vertical="center"/>
    </xf>
    <xf numFmtId="176" fontId="2" fillId="6" borderId="4" xfId="0" applyNumberFormat="1" applyFont="1" applyFill="1" applyBorder="1" applyAlignment="1">
      <alignment horizontal="center" vertical="center"/>
    </xf>
    <xf numFmtId="10" fontId="2" fillId="6" borderId="4" xfId="0" applyNumberFormat="1" applyFont="1" applyFill="1" applyBorder="1" applyAlignment="1">
      <alignment horizontal="center" vertical="center"/>
    </xf>
    <xf numFmtId="176" fontId="1" fillId="8" borderId="4" xfId="0" applyNumberFormat="1" applyFont="1" applyFill="1" applyBorder="1" applyAlignment="1">
      <alignment horizontal="center"/>
    </xf>
    <xf numFmtId="10" fontId="2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176" fontId="2" fillId="9" borderId="4" xfId="0" applyNumberFormat="1" applyFont="1" applyFill="1" applyBorder="1" applyAlignment="1">
      <alignment horizontal="center" vertical="center"/>
    </xf>
    <xf numFmtId="10" fontId="1" fillId="1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8" fontId="1" fillId="11" borderId="4" xfId="0" applyNumberFormat="1" applyFont="1" applyFill="1" applyBorder="1" applyAlignment="1">
      <alignment horizontal="center"/>
    </xf>
    <xf numFmtId="178" fontId="1" fillId="11" borderId="4" xfId="0" applyNumberFormat="1" applyFont="1" applyFill="1" applyBorder="1" applyAlignment="1">
      <alignment horizontal="center"/>
    </xf>
    <xf numFmtId="10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/>
    </xf>
    <xf numFmtId="176" fontId="1" fillId="0" borderId="0" xfId="0" applyNumberFormat="1" applyFont="1"/>
    <xf numFmtId="0" fontId="8" fillId="0" borderId="4" xfId="0" applyFont="1" applyBorder="1" applyAlignment="1">
      <alignment horizontal="center" vertical="center"/>
    </xf>
    <xf numFmtId="176" fontId="9" fillId="12" borderId="8" xfId="0" applyNumberFormat="1" applyFont="1" applyFill="1" applyBorder="1" applyAlignment="1">
      <alignment horizontal="center" vertical="center" wrapText="1"/>
    </xf>
    <xf numFmtId="176" fontId="10" fillId="12" borderId="8" xfId="0" applyNumberFormat="1" applyFont="1" applyFill="1" applyBorder="1" applyAlignment="1">
      <alignment horizontal="center" vertical="center" wrapText="1"/>
    </xf>
    <xf numFmtId="177" fontId="9" fillId="12" borderId="8" xfId="0" applyNumberFormat="1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9" fillId="14" borderId="10" xfId="0" applyNumberFormat="1" applyFont="1" applyFill="1" applyBorder="1" applyAlignment="1">
      <alignment horizontal="center" vertical="center" wrapText="1"/>
    </xf>
    <xf numFmtId="177" fontId="8" fillId="14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6" xfId="0" applyFont="1" applyBorder="1"/>
    <xf numFmtId="0" fontId="1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9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176" fontId="9" fillId="1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83"/>
  <sheetViews>
    <sheetView tabSelected="1" workbookViewId="0"/>
  </sheetViews>
  <sheetFormatPr defaultColWidth="12.6328125" defaultRowHeight="15" customHeight="1"/>
  <cols>
    <col min="4" max="4" width="22.26953125" customWidth="1"/>
    <col min="5" max="5" width="12.90625" customWidth="1"/>
    <col min="6" max="6" width="29.08984375" customWidth="1"/>
    <col min="8" max="8" width="15.453125" customWidth="1"/>
    <col min="9" max="9" width="13.26953125" customWidth="1"/>
    <col min="10" max="10" width="15.90625" customWidth="1"/>
    <col min="11" max="11" width="43.089843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65" t="s">
        <v>0</v>
      </c>
      <c r="E3" s="66"/>
      <c r="F3" s="66"/>
      <c r="G3" s="66"/>
      <c r="H3" s="66"/>
      <c r="I3" s="66"/>
      <c r="J3" s="66"/>
      <c r="K3" s="6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1"/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3" t="s">
        <v>6</v>
      </c>
      <c r="J4" s="4" t="s">
        <v>7</v>
      </c>
      <c r="K4" s="2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1"/>
      <c r="D5" s="61" t="s">
        <v>9</v>
      </c>
      <c r="E5" s="61" t="s">
        <v>10</v>
      </c>
      <c r="F5" s="5" t="s">
        <v>11</v>
      </c>
      <c r="G5" s="6" t="s">
        <v>12</v>
      </c>
      <c r="H5" s="7">
        <v>1810153</v>
      </c>
      <c r="I5" s="7">
        <v>1810153</v>
      </c>
      <c r="J5" s="8">
        <f t="shared" ref="J5:J9" si="0">IFERROR(I5/H5, "-%")</f>
        <v>1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1"/>
      <c r="D6" s="67"/>
      <c r="E6" s="67"/>
      <c r="F6" s="10" t="s">
        <v>13</v>
      </c>
      <c r="G6" s="6" t="s">
        <v>14</v>
      </c>
      <c r="H6" s="7">
        <v>0</v>
      </c>
      <c r="I6" s="7">
        <v>281</v>
      </c>
      <c r="J6" s="8" t="str">
        <f t="shared" si="0"/>
        <v>-%</v>
      </c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1"/>
      <c r="D7" s="67"/>
      <c r="E7" s="67"/>
      <c r="F7" s="11" t="s">
        <v>15</v>
      </c>
      <c r="G7" s="6" t="s">
        <v>16</v>
      </c>
      <c r="H7" s="12" t="s">
        <v>17</v>
      </c>
      <c r="I7" s="13" t="s">
        <v>17</v>
      </c>
      <c r="J7" s="8" t="str">
        <f t="shared" si="0"/>
        <v>-%</v>
      </c>
      <c r="K7" s="68" t="s">
        <v>18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1"/>
      <c r="D8" s="67"/>
      <c r="E8" s="67"/>
      <c r="F8" s="14" t="s">
        <v>19</v>
      </c>
      <c r="G8" s="15" t="s">
        <v>20</v>
      </c>
      <c r="H8" s="13" t="s">
        <v>17</v>
      </c>
      <c r="I8" s="13" t="s">
        <v>17</v>
      </c>
      <c r="J8" s="8" t="str">
        <f t="shared" si="0"/>
        <v>-%</v>
      </c>
      <c r="K8" s="6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1"/>
      <c r="D9" s="67"/>
      <c r="E9" s="62"/>
      <c r="F9" s="69" t="s">
        <v>21</v>
      </c>
      <c r="G9" s="64"/>
      <c r="H9" s="16">
        <f t="shared" ref="H9:I9" si="1">SUM(H5:H8)</f>
        <v>1810153</v>
      </c>
      <c r="I9" s="17">
        <f t="shared" si="1"/>
        <v>1810434</v>
      </c>
      <c r="J9" s="18">
        <f t="shared" si="0"/>
        <v>1.0001552354966681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1"/>
      <c r="D10" s="67"/>
      <c r="E10" s="61" t="s">
        <v>22</v>
      </c>
      <c r="F10" s="20"/>
      <c r="G10" s="6"/>
      <c r="H10" s="21"/>
      <c r="I10" s="21"/>
      <c r="J10" s="22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23"/>
      <c r="C11" s="1"/>
      <c r="D11" s="67"/>
      <c r="E11" s="62"/>
      <c r="F11" s="69" t="s">
        <v>21</v>
      </c>
      <c r="G11" s="64"/>
      <c r="H11" s="24"/>
      <c r="I11" s="24"/>
      <c r="J11" s="25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1"/>
      <c r="D12" s="67"/>
      <c r="E12" s="61" t="s">
        <v>23</v>
      </c>
      <c r="F12" s="26"/>
      <c r="G12" s="6"/>
      <c r="H12" s="21"/>
      <c r="I12" s="21"/>
      <c r="J12" s="22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1"/>
      <c r="D13" s="67"/>
      <c r="E13" s="62"/>
      <c r="F13" s="63" t="s">
        <v>21</v>
      </c>
      <c r="G13" s="64"/>
      <c r="H13" s="27"/>
      <c r="I13" s="28"/>
      <c r="J13" s="29"/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9" ht="15.75" customHeight="1">
      <c r="A14" s="1"/>
      <c r="B14" s="1"/>
      <c r="C14" s="1"/>
      <c r="D14" s="62"/>
      <c r="E14" s="73" t="s">
        <v>24</v>
      </c>
      <c r="F14" s="66"/>
      <c r="G14" s="64"/>
      <c r="H14" s="30">
        <f t="shared" ref="H14:I14" si="2">H9</f>
        <v>1810153</v>
      </c>
      <c r="I14" s="30">
        <f t="shared" si="2"/>
        <v>1810434</v>
      </c>
      <c r="J14" s="31">
        <f>IFERROR(I14/H14, "-%")</f>
        <v>1.0001552354966681</v>
      </c>
      <c r="K14" s="3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9" ht="15.75" customHeight="1">
      <c r="A15" s="1"/>
      <c r="B15" s="1"/>
      <c r="C15" s="1"/>
      <c r="D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9" ht="15.75" customHeight="1">
      <c r="A16" s="1"/>
      <c r="B16" s="1"/>
      <c r="C16" s="1"/>
      <c r="D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9" ht="15.75" customHeight="1">
      <c r="A17" s="1"/>
      <c r="B17" s="1"/>
      <c r="C17" s="1"/>
      <c r="D17" s="1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9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9" ht="15.75" customHeight="1">
      <c r="A19" s="1"/>
      <c r="B19" s="1"/>
      <c r="C19" s="1"/>
      <c r="D19" s="1"/>
      <c r="E19" s="1"/>
      <c r="F19" s="34"/>
      <c r="G19" s="34"/>
      <c r="H19" s="34"/>
      <c r="I19" s="3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74" t="s">
        <v>25</v>
      </c>
      <c r="C21" s="66"/>
      <c r="D21" s="66"/>
      <c r="E21" s="66"/>
      <c r="F21" s="66"/>
      <c r="G21" s="66"/>
      <c r="H21" s="66"/>
      <c r="I21" s="66"/>
      <c r="J21" s="66"/>
      <c r="K21" s="6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35" t="s">
        <v>1</v>
      </c>
      <c r="C22" s="35" t="s">
        <v>26</v>
      </c>
      <c r="D22" s="35" t="s">
        <v>27</v>
      </c>
      <c r="E22" s="35" t="s">
        <v>2</v>
      </c>
      <c r="F22" s="35" t="s">
        <v>28</v>
      </c>
      <c r="G22" s="36" t="s">
        <v>4</v>
      </c>
      <c r="H22" s="36" t="s">
        <v>29</v>
      </c>
      <c r="I22" s="36" t="s">
        <v>30</v>
      </c>
      <c r="J22" s="37" t="s">
        <v>7</v>
      </c>
      <c r="K22" s="35" t="s">
        <v>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75" t="s">
        <v>32</v>
      </c>
      <c r="C23" s="76" t="s">
        <v>33</v>
      </c>
      <c r="D23" s="77" t="s">
        <v>17</v>
      </c>
      <c r="E23" s="38" t="s">
        <v>34</v>
      </c>
      <c r="F23" s="39" t="s">
        <v>17</v>
      </c>
      <c r="G23" s="39" t="s">
        <v>17</v>
      </c>
      <c r="H23" s="12" t="s">
        <v>17</v>
      </c>
      <c r="I23" s="12" t="s">
        <v>17</v>
      </c>
      <c r="J23" s="8" t="str">
        <f t="shared" ref="J23:J26" si="3">IFERROR(I23/H23, "-%")</f>
        <v>-%</v>
      </c>
      <c r="K23" s="68" t="s">
        <v>35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67"/>
      <c r="C24" s="67"/>
      <c r="D24" s="62"/>
      <c r="E24" s="78" t="s">
        <v>21</v>
      </c>
      <c r="F24" s="66"/>
      <c r="G24" s="64"/>
      <c r="H24" s="40" t="s">
        <v>17</v>
      </c>
      <c r="I24" s="40" t="s">
        <v>17</v>
      </c>
      <c r="J24" s="41" t="str">
        <f t="shared" si="3"/>
        <v>-%</v>
      </c>
      <c r="K24" s="6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 customHeight="1">
      <c r="A25" s="1"/>
      <c r="B25" s="67"/>
      <c r="C25" s="62"/>
      <c r="D25" s="70" t="s">
        <v>36</v>
      </c>
      <c r="E25" s="66"/>
      <c r="F25" s="66"/>
      <c r="G25" s="64"/>
      <c r="H25" s="42" t="s">
        <v>17</v>
      </c>
      <c r="I25" s="42" t="s">
        <v>17</v>
      </c>
      <c r="J25" s="43" t="str">
        <f t="shared" si="3"/>
        <v>-%</v>
      </c>
      <c r="K25" s="44" t="s">
        <v>36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62"/>
      <c r="C26" s="71" t="s">
        <v>24</v>
      </c>
      <c r="D26" s="66"/>
      <c r="E26" s="66"/>
      <c r="F26" s="66"/>
      <c r="G26" s="64"/>
      <c r="H26" s="45" t="str">
        <f>H25</f>
        <v>-</v>
      </c>
      <c r="I26" s="46" t="s">
        <v>17</v>
      </c>
      <c r="J26" s="47" t="str">
        <f t="shared" si="3"/>
        <v>-%</v>
      </c>
      <c r="K26" s="48" t="s">
        <v>37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9" ht="15" customHeight="1">
      <c r="A30" s="1"/>
      <c r="B30" s="1"/>
      <c r="C30" s="1"/>
      <c r="D30" s="1"/>
      <c r="E30" s="1"/>
      <c r="F30" s="1"/>
      <c r="G30" s="1"/>
      <c r="H30" s="50"/>
      <c r="I30" s="51" t="s">
        <v>38</v>
      </c>
      <c r="J30" s="52" t="s">
        <v>39</v>
      </c>
      <c r="K30" s="53" t="s">
        <v>40</v>
      </c>
      <c r="L30" s="1"/>
      <c r="M30" s="1"/>
      <c r="N30" s="1"/>
      <c r="O30" s="1"/>
      <c r="P30" s="1"/>
      <c r="Q30" s="1"/>
      <c r="R30" s="1"/>
      <c r="S30" s="1"/>
      <c r="T30" s="1"/>
    </row>
    <row r="31" spans="1:29" ht="12.75" customHeight="1">
      <c r="A31" s="1"/>
      <c r="B31" s="1"/>
      <c r="C31" s="1"/>
      <c r="D31" s="1"/>
      <c r="E31" s="1"/>
      <c r="F31" s="1"/>
      <c r="G31" s="1"/>
      <c r="H31" s="54" t="s">
        <v>0</v>
      </c>
      <c r="I31" s="55">
        <f t="shared" ref="I31:J31" si="4">H14</f>
        <v>1810153</v>
      </c>
      <c r="J31" s="55">
        <f t="shared" si="4"/>
        <v>1810434</v>
      </c>
      <c r="K31" s="56">
        <f t="shared" ref="K31:K32" si="5">IFERROR(J31/I31, "-%")</f>
        <v>1.0001552354966681</v>
      </c>
      <c r="L31" s="1"/>
      <c r="M31" s="1"/>
      <c r="N31" s="1"/>
      <c r="O31" s="1"/>
      <c r="P31" s="1"/>
      <c r="Q31" s="1"/>
      <c r="R31" s="1"/>
      <c r="S31" s="1"/>
      <c r="T31" s="1"/>
    </row>
    <row r="32" spans="1:29" ht="12.75" customHeight="1">
      <c r="A32" s="1"/>
      <c r="B32" s="1"/>
      <c r="C32" s="1"/>
      <c r="D32" s="1"/>
      <c r="E32" s="1"/>
      <c r="F32" s="1"/>
      <c r="G32" s="1"/>
      <c r="H32" s="57" t="s">
        <v>25</v>
      </c>
      <c r="I32" s="58" t="str">
        <f t="shared" ref="I32:J32" si="6">H26</f>
        <v>-</v>
      </c>
      <c r="J32" s="58" t="str">
        <f t="shared" si="6"/>
        <v>-</v>
      </c>
      <c r="K32" s="56" t="str">
        <f t="shared" si="5"/>
        <v>-%</v>
      </c>
      <c r="L32" s="1"/>
      <c r="M32" s="1"/>
      <c r="N32" s="1"/>
      <c r="O32" s="1"/>
      <c r="P32" s="1"/>
      <c r="Q32" s="1"/>
      <c r="R32" s="1"/>
      <c r="S32" s="1"/>
      <c r="T32" s="1"/>
    </row>
    <row r="33" spans="1:29" ht="12.75" customHeight="1">
      <c r="A33" s="1"/>
      <c r="B33" s="1"/>
      <c r="C33" s="1"/>
      <c r="D33" s="1"/>
      <c r="E33" s="1"/>
      <c r="F33" s="1"/>
      <c r="G33" s="1"/>
      <c r="H33" s="72" t="s">
        <v>41</v>
      </c>
      <c r="I33" s="64"/>
      <c r="J33" s="59">
        <f>J31</f>
        <v>1810434</v>
      </c>
      <c r="K33" s="60"/>
      <c r="L33" s="1"/>
      <c r="M33" s="1"/>
      <c r="N33" s="1"/>
      <c r="O33" s="1"/>
      <c r="P33" s="1"/>
      <c r="Q33" s="1"/>
      <c r="R33" s="1"/>
      <c r="S33" s="1"/>
      <c r="T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/>
    <row r="235" spans="1:29" ht="15.75" customHeight="1"/>
    <row r="236" spans="1:29" ht="15.75" customHeight="1"/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9">
    <mergeCell ref="D25:G25"/>
    <mergeCell ref="C26:G26"/>
    <mergeCell ref="H33:I33"/>
    <mergeCell ref="E14:G14"/>
    <mergeCell ref="B21:K21"/>
    <mergeCell ref="B23:B26"/>
    <mergeCell ref="C23:C25"/>
    <mergeCell ref="D23:D24"/>
    <mergeCell ref="K23:K24"/>
    <mergeCell ref="E24:G24"/>
    <mergeCell ref="E12:E13"/>
    <mergeCell ref="F13:G13"/>
    <mergeCell ref="D3:K3"/>
    <mergeCell ref="D5:D14"/>
    <mergeCell ref="E5:E9"/>
    <mergeCell ref="K7:K8"/>
    <mergeCell ref="F9:G9"/>
    <mergeCell ref="E10:E11"/>
    <mergeCell ref="F11:G11"/>
  </mergeCells>
  <phoneticPr fontId="14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허현</cp:lastModifiedBy>
  <dcterms:created xsi:type="dcterms:W3CDTF">2021-09-17T06:22:39Z</dcterms:created>
  <dcterms:modified xsi:type="dcterms:W3CDTF">2022-03-25T11:01:09Z</dcterms:modified>
</cp:coreProperties>
</file>