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93" yWindow="510" windowWidth="17985" windowHeight="7890"/>
  </bookViews>
  <sheets>
    <sheet name="예결산안" sheetId="1" r:id="rId1"/>
  </sheets>
  <calcPr calcId="125725"/>
  <extLst>
    <ext uri="GoogleSheetsCustomDataVersion1">
      <go:sheetsCustomData xmlns:go="http://customooxmlschemas.google.com/" r:id="rId5" roundtripDataSignature="AMtx7miscvcPxp090yRLhvaNb+aU6wTmdQ=="/>
    </ext>
  </extLst>
</workbook>
</file>

<file path=xl/calcChain.xml><?xml version="1.0" encoding="utf-8"?>
<calcChain xmlns="http://schemas.openxmlformats.org/spreadsheetml/2006/main">
  <c r="I18" i="1"/>
  <c r="H18"/>
  <c r="I16"/>
  <c r="H16"/>
  <c r="H17" s="1"/>
  <c r="I14"/>
  <c r="I13"/>
  <c r="H13"/>
  <c r="H14" s="1"/>
  <c r="J12"/>
  <c r="I7"/>
  <c r="H7"/>
  <c r="H8" s="1"/>
  <c r="H22" s="1"/>
  <c r="J6"/>
  <c r="J4"/>
  <c r="H24" l="1"/>
  <c r="H23"/>
  <c r="I17"/>
  <c r="J7"/>
  <c r="J18"/>
  <c r="I23"/>
  <c r="J13"/>
  <c r="I8"/>
  <c r="J14"/>
  <c r="J23" l="1"/>
  <c r="I22"/>
  <c r="J8"/>
  <c r="J22" l="1"/>
  <c r="I24"/>
  <c r="J24" s="1"/>
</calcChain>
</file>

<file path=xl/sharedStrings.xml><?xml version="1.0" encoding="utf-8"?>
<sst xmlns="http://schemas.openxmlformats.org/spreadsheetml/2006/main" count="57" uniqueCount="34">
  <si>
    <t xml:space="preserve">                 </t>
  </si>
  <si>
    <t>수입</t>
  </si>
  <si>
    <t>기구명</t>
  </si>
  <si>
    <t>출처</t>
  </si>
  <si>
    <t>항목</t>
  </si>
  <si>
    <t>코드</t>
  </si>
  <si>
    <t>전년도 결산</t>
  </si>
  <si>
    <t>당해년도 예산</t>
  </si>
  <si>
    <t>비율</t>
  </si>
  <si>
    <t>비고</t>
  </si>
  <si>
    <t xml:space="preserve">KAIST 문화자치위원회 </t>
  </si>
  <si>
    <t>학생</t>
  </si>
  <si>
    <t>전반기 이월금</t>
  </si>
  <si>
    <t>AA</t>
  </si>
  <si>
    <t>예금결산이자</t>
  </si>
  <si>
    <t>AC</t>
  </si>
  <si>
    <t>계</t>
  </si>
  <si>
    <t>총계</t>
  </si>
  <si>
    <t>지출</t>
  </si>
  <si>
    <t>담당(담당부서 or 담당인)</t>
  </si>
  <si>
    <t>소항목</t>
  </si>
  <si>
    <t>세부항목</t>
  </si>
  <si>
    <t>수수료</t>
  </si>
  <si>
    <t>증명서 수수료</t>
  </si>
  <si>
    <t>A1</t>
  </si>
  <si>
    <t>합계</t>
  </si>
  <si>
    <t>전체 대항목 총계</t>
  </si>
  <si>
    <t>전년도 대비</t>
  </si>
  <si>
    <t>수익</t>
  </si>
  <si>
    <t>잔액</t>
  </si>
  <si>
    <t>격려금</t>
    <phoneticPr fontId="7" type="noConversion"/>
  </si>
  <si>
    <t>AB</t>
    <phoneticPr fontId="7" type="noConversion"/>
  </si>
  <si>
    <t>-%</t>
    <phoneticPr fontId="7" type="noConversion"/>
  </si>
  <si>
    <t>B1</t>
    <phoneticPr fontId="7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</si>
</sst>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176" formatCode="[$₩-412]#,##0"/>
    <numFmt numFmtId="177" formatCode="0.0%"/>
    <numFmt numFmtId="178" formatCode="&quot;₩&quot;#,##0"/>
    <numFmt numFmtId="181" formatCode="&quot;₩&quot;#,##0_);[Red]\(&quot;₩&quot;#,##0\)"/>
  </numFmts>
  <fonts count="1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돋움"/>
      <family val="3"/>
      <charset val="129"/>
    </font>
    <font>
      <sz val="10"/>
      <color rgb="FF000000"/>
      <name val="Arial"/>
    </font>
    <font>
      <sz val="10"/>
      <color rgb="FF000000"/>
      <name val="돋움"/>
      <family val="3"/>
      <charset val="129"/>
    </font>
    <font>
      <sz val="10"/>
      <color theme="1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rgb="FFB7B7B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7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176" fontId="1" fillId="4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/>
    </xf>
    <xf numFmtId="181" fontId="0" fillId="0" borderId="7" xfId="1" applyNumberFormat="1" applyFont="1" applyBorder="1" applyAlignment="1">
      <alignment horizontal="center" vertical="center"/>
    </xf>
    <xf numFmtId="0" fontId="6" fillId="0" borderId="7" xfId="2" quotePrefix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7" xfId="0" applyFont="1" applyBorder="1" applyAlignment="1">
      <alignment horizontal="center" vertical="center"/>
    </xf>
    <xf numFmtId="0" fontId="5" fillId="9" borderId="0" xfId="0" applyFont="1" applyFill="1" applyBorder="1" applyAlignment="1">
      <alignment horizontal="center"/>
    </xf>
    <xf numFmtId="178" fontId="6" fillId="9" borderId="0" xfId="0" applyNumberFormat="1" applyFont="1" applyFill="1" applyBorder="1" applyAlignment="1">
      <alignment horizontal="center"/>
    </xf>
    <xf numFmtId="177" fontId="1" fillId="9" borderId="0" xfId="0" applyNumberFormat="1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/>
    </xf>
    <xf numFmtId="0" fontId="0" fillId="0" borderId="7" xfId="0" applyFont="1" applyBorder="1" applyAlignment="1"/>
    <xf numFmtId="0" fontId="6" fillId="9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/>
    <xf numFmtId="0" fontId="6" fillId="4" borderId="7" xfId="0" applyFont="1" applyFill="1" applyBorder="1" applyAlignment="1">
      <alignment horizontal="center"/>
    </xf>
    <xf numFmtId="0" fontId="6" fillId="10" borderId="7" xfId="2" quotePrefix="1" applyNumberFormat="1" applyFont="1" applyFill="1" applyBorder="1" applyAlignment="1">
      <alignment horizontal="center" vertical="center"/>
    </xf>
    <xf numFmtId="0" fontId="6" fillId="11" borderId="7" xfId="2" quotePrefix="1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3" borderId="7" xfId="0" applyNumberFormat="1" applyFont="1" applyFill="1" applyBorder="1" applyAlignment="1">
      <alignment horizontal="center" vertical="center"/>
    </xf>
    <xf numFmtId="177" fontId="1" fillId="3" borderId="7" xfId="0" applyNumberFormat="1" applyFont="1" applyFill="1" applyBorder="1" applyAlignment="1">
      <alignment horizontal="center" vertical="center"/>
    </xf>
    <xf numFmtId="176" fontId="1" fillId="5" borderId="7" xfId="0" applyNumberFormat="1" applyFont="1" applyFill="1" applyBorder="1" applyAlignment="1">
      <alignment horizontal="center" vertical="center"/>
    </xf>
    <xf numFmtId="177" fontId="1" fillId="5" borderId="7" xfId="0" applyNumberFormat="1" applyFont="1" applyFill="1" applyBorder="1" applyAlignment="1">
      <alignment horizontal="center" vertical="center"/>
    </xf>
    <xf numFmtId="178" fontId="6" fillId="4" borderId="7" xfId="0" applyNumberFormat="1" applyFont="1" applyFill="1" applyBorder="1" applyAlignment="1">
      <alignment horizontal="center"/>
    </xf>
    <xf numFmtId="177" fontId="1" fillId="4" borderId="7" xfId="0" applyNumberFormat="1" applyFont="1" applyFill="1" applyBorder="1" applyAlignment="1">
      <alignment horizontal="center" vertical="center"/>
    </xf>
    <xf numFmtId="176" fontId="3" fillId="6" borderId="7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176" fontId="3" fillId="8" borderId="7" xfId="0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 wrapText="1"/>
    </xf>
  </cellXfs>
  <cellStyles count="3">
    <cellStyle name="백분율" xfId="2" builtinId="5"/>
    <cellStyle name="통화 [0]" xfId="1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994"/>
  <sheetViews>
    <sheetView tabSelected="1" topLeftCell="A4" zoomScale="85" zoomScaleNormal="85" workbookViewId="0">
      <selection activeCell="F22" sqref="F22"/>
    </sheetView>
  </sheetViews>
  <sheetFormatPr defaultColWidth="14.3984375" defaultRowHeight="15" customHeight="1"/>
  <cols>
    <col min="4" max="4" width="18.1328125" customWidth="1"/>
    <col min="5" max="5" width="7.1328125" customWidth="1"/>
    <col min="6" max="6" width="34.73046875" customWidth="1"/>
    <col min="7" max="7" width="8.86328125" customWidth="1"/>
    <col min="11" max="11" width="41.265625" customWidth="1"/>
  </cols>
  <sheetData>
    <row r="1" spans="1:29" ht="15.75" customHeight="1">
      <c r="A1" s="1" t="s">
        <v>0</v>
      </c>
      <c r="B1" s="2"/>
      <c r="C1" s="2"/>
      <c r="D1" s="3"/>
      <c r="E1" s="3"/>
      <c r="F1" s="3"/>
      <c r="G1" s="3"/>
      <c r="H1" s="4"/>
      <c r="I1" s="4"/>
      <c r="J1" s="5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2"/>
      <c r="B2" s="2"/>
      <c r="C2" s="6"/>
      <c r="D2" s="22" t="s">
        <v>1</v>
      </c>
      <c r="E2" s="23"/>
      <c r="F2" s="23"/>
      <c r="G2" s="23"/>
      <c r="H2" s="23"/>
      <c r="I2" s="23"/>
      <c r="J2" s="23"/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2"/>
      <c r="B3" s="2"/>
      <c r="C3" s="7"/>
      <c r="D3" s="18" t="s">
        <v>2</v>
      </c>
      <c r="E3" s="18" t="s">
        <v>3</v>
      </c>
      <c r="F3" s="8" t="s">
        <v>4</v>
      </c>
      <c r="G3" s="8" t="s">
        <v>5</v>
      </c>
      <c r="H3" s="9" t="s">
        <v>6</v>
      </c>
      <c r="I3" s="9" t="s">
        <v>7</v>
      </c>
      <c r="J3" s="10" t="s">
        <v>8</v>
      </c>
      <c r="K3" s="8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2"/>
      <c r="B4" s="2"/>
      <c r="C4" s="28"/>
      <c r="D4" s="58" t="s">
        <v>10</v>
      </c>
      <c r="E4" s="64" t="s">
        <v>11</v>
      </c>
      <c r="F4" s="31" t="s">
        <v>12</v>
      </c>
      <c r="G4" s="18" t="s">
        <v>13</v>
      </c>
      <c r="H4" s="32">
        <v>280885</v>
      </c>
      <c r="I4" s="33">
        <v>279157</v>
      </c>
      <c r="J4" s="34">
        <f t="shared" ref="J4:J7" si="0">I4/H4</f>
        <v>0.99384801609199491</v>
      </c>
      <c r="K4" s="1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2"/>
      <c r="B5" s="2"/>
      <c r="C5" s="28"/>
      <c r="D5" s="58"/>
      <c r="E5" s="64"/>
      <c r="F5" s="35" t="s">
        <v>30</v>
      </c>
      <c r="G5" s="36" t="s">
        <v>31</v>
      </c>
      <c r="H5" s="42">
        <v>0</v>
      </c>
      <c r="I5" s="42">
        <v>235000</v>
      </c>
      <c r="J5" s="43" t="s">
        <v>32</v>
      </c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2"/>
      <c r="B6" s="2"/>
      <c r="C6" s="28"/>
      <c r="D6" s="58"/>
      <c r="E6" s="64"/>
      <c r="F6" s="37" t="s">
        <v>14</v>
      </c>
      <c r="G6" s="38" t="s">
        <v>15</v>
      </c>
      <c r="H6" s="39">
        <v>136</v>
      </c>
      <c r="I6" s="40">
        <v>0</v>
      </c>
      <c r="J6" s="41">
        <f>I6/H6</f>
        <v>0</v>
      </c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2"/>
      <c r="B7" s="2"/>
      <c r="C7" s="28"/>
      <c r="D7" s="58"/>
      <c r="E7" s="64"/>
      <c r="F7" s="25" t="s">
        <v>16</v>
      </c>
      <c r="G7" s="24"/>
      <c r="H7" s="12">
        <f>SUM(H4:H6)</f>
        <v>281021</v>
      </c>
      <c r="I7" s="12">
        <f>SUM(I4:I6)</f>
        <v>514157</v>
      </c>
      <c r="J7" s="13">
        <f>I7/H7</f>
        <v>1.8296034815903437</v>
      </c>
      <c r="K7" s="1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2"/>
      <c r="B8" s="2"/>
      <c r="C8" s="28"/>
      <c r="D8" s="58"/>
      <c r="E8" s="26" t="s">
        <v>17</v>
      </c>
      <c r="F8" s="23"/>
      <c r="G8" s="24"/>
      <c r="H8" s="14">
        <f>SUM(H7)</f>
        <v>281021</v>
      </c>
      <c r="I8" s="14">
        <f>I7</f>
        <v>514157</v>
      </c>
      <c r="J8" s="29">
        <f>I8/H8</f>
        <v>1.8296034815903437</v>
      </c>
      <c r="K8" s="4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2"/>
      <c r="B9" s="2"/>
      <c r="C9" s="3"/>
      <c r="D9" s="3"/>
      <c r="E9" s="3"/>
      <c r="F9" s="3"/>
      <c r="G9" s="3"/>
      <c r="H9" s="4"/>
      <c r="I9" s="4"/>
      <c r="J9" s="5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7"/>
      <c r="B10" s="27" t="s">
        <v>18</v>
      </c>
      <c r="C10" s="20"/>
      <c r="D10" s="20"/>
      <c r="E10" s="20"/>
      <c r="F10" s="20"/>
      <c r="G10" s="20"/>
      <c r="H10" s="20"/>
      <c r="I10" s="20"/>
      <c r="J10" s="20"/>
      <c r="K10" s="2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7"/>
      <c r="B11" s="18" t="s">
        <v>2</v>
      </c>
      <c r="C11" s="18" t="s">
        <v>19</v>
      </c>
      <c r="D11" s="18" t="s">
        <v>20</v>
      </c>
      <c r="E11" s="18" t="s">
        <v>3</v>
      </c>
      <c r="F11" s="18" t="s">
        <v>21</v>
      </c>
      <c r="G11" s="18" t="s">
        <v>5</v>
      </c>
      <c r="H11" s="33" t="s">
        <v>6</v>
      </c>
      <c r="I11" s="33" t="s">
        <v>7</v>
      </c>
      <c r="J11" s="18" t="s">
        <v>8</v>
      </c>
      <c r="K11" s="18" t="s">
        <v>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28"/>
      <c r="B12" s="58" t="s">
        <v>10</v>
      </c>
      <c r="C12" s="58" t="s">
        <v>10</v>
      </c>
      <c r="D12" s="30" t="s">
        <v>22</v>
      </c>
      <c r="E12" s="38" t="s">
        <v>11</v>
      </c>
      <c r="F12" s="38" t="s">
        <v>23</v>
      </c>
      <c r="G12" s="38" t="s">
        <v>24</v>
      </c>
      <c r="H12" s="39">
        <v>1000</v>
      </c>
      <c r="I12" s="40">
        <v>1000</v>
      </c>
      <c r="J12" s="41">
        <f t="shared" ref="J12:J15" si="1">I12/H12</f>
        <v>1</v>
      </c>
      <c r="K12" s="5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28"/>
      <c r="B13" s="58"/>
      <c r="C13" s="58"/>
      <c r="D13" s="54"/>
      <c r="E13" s="59" t="s">
        <v>16</v>
      </c>
      <c r="F13" s="54"/>
      <c r="G13" s="54"/>
      <c r="H13" s="67">
        <f t="shared" ref="H13:I13" si="2">H12</f>
        <v>1000</v>
      </c>
      <c r="I13" s="67">
        <f t="shared" si="2"/>
        <v>1000</v>
      </c>
      <c r="J13" s="68">
        <f t="shared" si="1"/>
        <v>1</v>
      </c>
      <c r="K13" s="5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28"/>
      <c r="B14" s="58"/>
      <c r="C14" s="58"/>
      <c r="D14" s="60" t="s">
        <v>25</v>
      </c>
      <c r="E14" s="54"/>
      <c r="F14" s="54"/>
      <c r="G14" s="54"/>
      <c r="H14" s="69">
        <f t="shared" ref="H14:I14" si="3">SUM(H13)</f>
        <v>1000</v>
      </c>
      <c r="I14" s="69">
        <f t="shared" si="3"/>
        <v>1000</v>
      </c>
      <c r="J14" s="70">
        <f t="shared" si="1"/>
        <v>1</v>
      </c>
      <c r="K14" s="4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44"/>
      <c r="B15" s="58"/>
      <c r="C15" s="58"/>
      <c r="D15" s="61" t="s">
        <v>30</v>
      </c>
      <c r="E15" s="38" t="s">
        <v>11</v>
      </c>
      <c r="F15" s="62" t="s">
        <v>30</v>
      </c>
      <c r="G15" s="38" t="s">
        <v>33</v>
      </c>
      <c r="H15" s="39">
        <v>0</v>
      </c>
      <c r="I15" s="40">
        <v>235000</v>
      </c>
      <c r="J15" s="43" t="s">
        <v>32</v>
      </c>
      <c r="K15" s="51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15.75" customHeight="1">
      <c r="A16" s="44"/>
      <c r="B16" s="58"/>
      <c r="C16" s="58"/>
      <c r="D16" s="54"/>
      <c r="E16" s="59" t="s">
        <v>16</v>
      </c>
      <c r="F16" s="54"/>
      <c r="G16" s="54"/>
      <c r="H16" s="67">
        <f t="shared" ref="H16:I16" si="4">H15</f>
        <v>0</v>
      </c>
      <c r="I16" s="67">
        <f t="shared" si="4"/>
        <v>235000</v>
      </c>
      <c r="J16" s="57" t="s">
        <v>32</v>
      </c>
      <c r="K16" s="52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15.75" customHeight="1">
      <c r="A17" s="44"/>
      <c r="B17" s="58"/>
      <c r="C17" s="58"/>
      <c r="D17" s="60" t="s">
        <v>25</v>
      </c>
      <c r="E17" s="54"/>
      <c r="F17" s="54"/>
      <c r="G17" s="54"/>
      <c r="H17" s="69">
        <f t="shared" ref="H17:I17" si="5">SUM(H16)</f>
        <v>0</v>
      </c>
      <c r="I17" s="69">
        <f t="shared" si="5"/>
        <v>235000</v>
      </c>
      <c r="J17" s="56" t="s">
        <v>32</v>
      </c>
      <c r="K17" s="51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5.75" customHeight="1">
      <c r="A18" s="44"/>
      <c r="B18" s="58"/>
      <c r="C18" s="63" t="s">
        <v>17</v>
      </c>
      <c r="D18" s="54"/>
      <c r="E18" s="54"/>
      <c r="F18" s="54"/>
      <c r="G18" s="54"/>
      <c r="H18" s="71">
        <f>H14+H17</f>
        <v>1000</v>
      </c>
      <c r="I18" s="71">
        <f>I14+I17</f>
        <v>236000</v>
      </c>
      <c r="J18" s="72">
        <f>I18/H18</f>
        <v>236</v>
      </c>
      <c r="K18" s="55" t="s">
        <v>26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5.75" customHeight="1">
      <c r="A19" s="44"/>
      <c r="B19" s="45"/>
      <c r="C19" s="47"/>
      <c r="D19" s="45"/>
      <c r="E19" s="45"/>
      <c r="F19" s="45"/>
      <c r="G19" s="45"/>
      <c r="H19" s="48"/>
      <c r="I19" s="48"/>
      <c r="J19" s="49"/>
      <c r="K19" s="50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5.75" customHeight="1">
      <c r="A20" s="2"/>
      <c r="B20" s="28"/>
      <c r="C20" s="28"/>
      <c r="D20" s="28"/>
      <c r="E20" s="28"/>
      <c r="F20" s="28"/>
      <c r="G20" s="28"/>
      <c r="H20" s="65"/>
      <c r="I20" s="65"/>
      <c r="J20" s="66"/>
      <c r="K20" s="2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2"/>
      <c r="B21" s="2"/>
      <c r="C21" s="2"/>
      <c r="D21" s="2"/>
      <c r="E21" s="2"/>
      <c r="F21" s="2"/>
      <c r="G21" s="46"/>
      <c r="H21" s="73" t="s">
        <v>6</v>
      </c>
      <c r="I21" s="73" t="s">
        <v>7</v>
      </c>
      <c r="J21" s="74" t="s">
        <v>27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2"/>
      <c r="B22" s="2"/>
      <c r="C22" s="2"/>
      <c r="D22" s="2"/>
      <c r="E22" s="2"/>
      <c r="F22" s="2"/>
      <c r="G22" s="75" t="s">
        <v>28</v>
      </c>
      <c r="H22" s="39">
        <f>H8</f>
        <v>281021</v>
      </c>
      <c r="I22" s="39">
        <f>I8</f>
        <v>514157</v>
      </c>
      <c r="J22" s="76">
        <f t="shared" ref="J22:J24" si="6">I22/H22</f>
        <v>1.8296034815903437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2"/>
      <c r="B23" s="2"/>
      <c r="C23" s="2"/>
      <c r="D23" s="2"/>
      <c r="E23" s="2"/>
      <c r="F23" s="2"/>
      <c r="G23" s="75" t="s">
        <v>18</v>
      </c>
      <c r="H23" s="39">
        <f>H18</f>
        <v>1000</v>
      </c>
      <c r="I23" s="39">
        <f>I18</f>
        <v>236000</v>
      </c>
      <c r="J23" s="76">
        <f t="shared" si="6"/>
        <v>236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2"/>
      <c r="B24" s="2"/>
      <c r="C24" s="2"/>
      <c r="D24" s="2"/>
      <c r="E24" s="2"/>
      <c r="F24" s="2"/>
      <c r="G24" s="77" t="s">
        <v>29</v>
      </c>
      <c r="H24" s="77">
        <f t="shared" ref="H24:I24" si="7">H22-H23</f>
        <v>280021</v>
      </c>
      <c r="I24" s="77">
        <f t="shared" si="7"/>
        <v>278157</v>
      </c>
      <c r="J24" s="78">
        <f t="shared" si="6"/>
        <v>0.99334335639112781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2"/>
      <c r="B25" s="2"/>
      <c r="C25" s="2"/>
      <c r="D25" s="2"/>
      <c r="E25" s="2"/>
      <c r="F25" s="2"/>
      <c r="G25" s="2"/>
      <c r="H25" s="16"/>
      <c r="I25" s="16"/>
      <c r="J25" s="1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2"/>
      <c r="B26" s="2"/>
      <c r="C26" s="2"/>
      <c r="D26" s="2"/>
      <c r="E26" s="2"/>
      <c r="F26" s="2"/>
      <c r="G26" s="2"/>
      <c r="H26" s="16"/>
      <c r="I26" s="16"/>
      <c r="J26" s="1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2"/>
      <c r="B27" s="2"/>
      <c r="C27" s="2"/>
      <c r="D27" s="2"/>
      <c r="E27" s="2"/>
      <c r="F27" s="2"/>
      <c r="G27" s="2"/>
      <c r="H27" s="16"/>
      <c r="I27" s="16"/>
      <c r="J27" s="1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2"/>
      <c r="B28" s="2"/>
      <c r="C28" s="2"/>
      <c r="D28" s="2"/>
      <c r="E28" s="2"/>
      <c r="F28" s="2"/>
      <c r="G28" s="2"/>
      <c r="H28" s="16"/>
      <c r="I28" s="16"/>
      <c r="J28" s="1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2"/>
      <c r="B29" s="2"/>
      <c r="C29" s="2"/>
      <c r="D29" s="2"/>
      <c r="E29" s="2"/>
      <c r="F29" s="2"/>
      <c r="G29" s="2"/>
      <c r="H29" s="16"/>
      <c r="I29" s="16"/>
      <c r="J29" s="1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2"/>
      <c r="B30" s="2"/>
      <c r="C30" s="2"/>
      <c r="D30" s="2"/>
      <c r="E30" s="2"/>
      <c r="F30" s="2"/>
      <c r="G30" s="2"/>
      <c r="H30" s="16"/>
      <c r="I30" s="16"/>
      <c r="J30" s="1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2"/>
      <c r="B31" s="2"/>
      <c r="C31" s="2"/>
      <c r="D31" s="2"/>
      <c r="E31" s="2"/>
      <c r="F31" s="2"/>
      <c r="G31" s="2"/>
      <c r="H31" s="16"/>
      <c r="I31" s="16"/>
      <c r="J31" s="1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"/>
      <c r="B32" s="2"/>
      <c r="C32" s="2"/>
      <c r="D32" s="2"/>
      <c r="E32" s="2"/>
      <c r="F32" s="2"/>
      <c r="G32" s="2"/>
      <c r="H32" s="16"/>
      <c r="I32" s="16"/>
      <c r="J32" s="1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2"/>
      <c r="B33" s="2"/>
      <c r="C33" s="2"/>
      <c r="D33" s="2"/>
      <c r="E33" s="2"/>
      <c r="F33" s="2"/>
      <c r="G33" s="2"/>
      <c r="H33" s="16"/>
      <c r="I33" s="16"/>
      <c r="J33" s="1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2"/>
      <c r="B34" s="2"/>
      <c r="C34" s="2"/>
      <c r="D34" s="2"/>
      <c r="E34" s="2"/>
      <c r="F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2"/>
      <c r="B35" s="2"/>
      <c r="C35" s="2"/>
      <c r="D35" s="2"/>
      <c r="E35" s="2"/>
      <c r="F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2"/>
      <c r="B36" s="2"/>
      <c r="C36" s="2"/>
      <c r="D36" s="2"/>
      <c r="E36" s="2"/>
      <c r="F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2"/>
      <c r="B37" s="2"/>
      <c r="C37" s="2"/>
      <c r="D37" s="2"/>
      <c r="E37" s="2"/>
      <c r="F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2"/>
      <c r="B38" s="2"/>
      <c r="C38" s="2"/>
      <c r="D38" s="2"/>
      <c r="E38" s="2"/>
      <c r="F38" s="2"/>
      <c r="G38" s="2"/>
      <c r="H38" s="16"/>
      <c r="I38" s="16"/>
      <c r="J38" s="1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2"/>
      <c r="B39" s="2"/>
      <c r="C39" s="2"/>
      <c r="D39" s="2"/>
      <c r="E39" s="2"/>
      <c r="F39" s="2"/>
      <c r="G39" s="2"/>
      <c r="H39" s="16"/>
      <c r="I39" s="16"/>
      <c r="J39" s="1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"/>
      <c r="B40" s="2"/>
      <c r="C40" s="2"/>
      <c r="D40" s="2"/>
      <c r="E40" s="2"/>
      <c r="F40" s="2"/>
      <c r="G40" s="2"/>
      <c r="H40" s="16"/>
      <c r="I40" s="16"/>
      <c r="J40" s="1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2"/>
      <c r="B41" s="2"/>
      <c r="C41" s="2"/>
      <c r="D41" s="2"/>
      <c r="E41" s="2"/>
      <c r="F41" s="2"/>
      <c r="G41" s="2"/>
      <c r="H41" s="16"/>
      <c r="I41" s="16"/>
      <c r="J41" s="1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2"/>
      <c r="B42" s="2"/>
      <c r="C42" s="2"/>
      <c r="D42" s="2"/>
      <c r="E42" s="2"/>
      <c r="F42" s="2"/>
      <c r="G42" s="2"/>
      <c r="H42" s="16"/>
      <c r="I42" s="16"/>
      <c r="J42" s="1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"/>
      <c r="C43" s="2"/>
      <c r="D43" s="2"/>
      <c r="E43" s="2"/>
      <c r="F43" s="2"/>
      <c r="G43" s="2"/>
      <c r="H43" s="16"/>
      <c r="I43" s="16"/>
      <c r="J43" s="1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2"/>
      <c r="H44" s="16"/>
      <c r="I44" s="16"/>
      <c r="J44" s="1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2"/>
      <c r="H45" s="16"/>
      <c r="I45" s="16"/>
      <c r="J45" s="1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C46" s="2"/>
      <c r="D46" s="2"/>
      <c r="E46" s="2"/>
      <c r="F46" s="2"/>
      <c r="G46" s="2"/>
      <c r="H46" s="16"/>
      <c r="I46" s="16"/>
      <c r="J46" s="1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2"/>
      <c r="D47" s="2"/>
      <c r="E47" s="2"/>
      <c r="F47" s="2"/>
      <c r="G47" s="2"/>
      <c r="H47" s="16"/>
      <c r="I47" s="16"/>
      <c r="J47" s="1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2"/>
      <c r="H48" s="16"/>
      <c r="I48" s="16"/>
      <c r="J48" s="1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G49" s="2"/>
      <c r="H49" s="16"/>
      <c r="I49" s="16"/>
      <c r="J49" s="1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2"/>
      <c r="H50" s="16"/>
      <c r="I50" s="16"/>
      <c r="J50" s="1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2"/>
      <c r="B51" s="2"/>
      <c r="C51" s="2"/>
      <c r="D51" s="2"/>
      <c r="E51" s="2"/>
      <c r="F51" s="2"/>
      <c r="G51" s="2"/>
      <c r="H51" s="16"/>
      <c r="I51" s="16"/>
      <c r="J51" s="1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2"/>
      <c r="B52" s="2"/>
      <c r="C52" s="2"/>
      <c r="D52" s="2"/>
      <c r="E52" s="2"/>
      <c r="F52" s="2"/>
      <c r="G52" s="2"/>
      <c r="H52" s="16"/>
      <c r="I52" s="16"/>
      <c r="J52" s="1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2"/>
      <c r="B53" s="2"/>
      <c r="C53" s="2"/>
      <c r="D53" s="2"/>
      <c r="E53" s="2"/>
      <c r="F53" s="2"/>
      <c r="G53" s="2"/>
      <c r="H53" s="16"/>
      <c r="I53" s="16"/>
      <c r="J53" s="1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2"/>
      <c r="B54" s="2"/>
      <c r="C54" s="2"/>
      <c r="D54" s="2"/>
      <c r="E54" s="2"/>
      <c r="F54" s="2"/>
      <c r="G54" s="2"/>
      <c r="H54" s="16"/>
      <c r="I54" s="16"/>
      <c r="J54" s="1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2"/>
      <c r="B55" s="2"/>
      <c r="C55" s="2"/>
      <c r="D55" s="2"/>
      <c r="E55" s="2"/>
      <c r="F55" s="2"/>
      <c r="G55" s="2"/>
      <c r="H55" s="16"/>
      <c r="I55" s="16"/>
      <c r="J55" s="1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2"/>
      <c r="B56" s="2"/>
      <c r="C56" s="2"/>
      <c r="D56" s="2"/>
      <c r="E56" s="2"/>
      <c r="F56" s="2"/>
      <c r="G56" s="2"/>
      <c r="H56" s="16"/>
      <c r="I56" s="16"/>
      <c r="J56" s="1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2"/>
      <c r="B57" s="2"/>
      <c r="C57" s="2"/>
      <c r="D57" s="2"/>
      <c r="E57" s="2"/>
      <c r="F57" s="2"/>
      <c r="G57" s="2"/>
      <c r="H57" s="16"/>
      <c r="I57" s="16"/>
      <c r="J57" s="1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2"/>
      <c r="B58" s="2"/>
      <c r="C58" s="2"/>
      <c r="D58" s="2"/>
      <c r="E58" s="2"/>
      <c r="F58" s="2"/>
      <c r="G58" s="2"/>
      <c r="H58" s="16"/>
      <c r="I58" s="16"/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2"/>
      <c r="B59" s="2"/>
      <c r="C59" s="2"/>
      <c r="D59" s="2"/>
      <c r="E59" s="2"/>
      <c r="F59" s="2"/>
      <c r="G59" s="2"/>
      <c r="H59" s="16"/>
      <c r="I59" s="16"/>
      <c r="J59" s="1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2"/>
      <c r="C60" s="2"/>
      <c r="D60" s="2"/>
      <c r="E60" s="2"/>
      <c r="F60" s="2"/>
      <c r="G60" s="2"/>
      <c r="H60" s="16"/>
      <c r="I60" s="16"/>
      <c r="J60" s="1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2"/>
      <c r="C61" s="2"/>
      <c r="D61" s="2"/>
      <c r="E61" s="2"/>
      <c r="F61" s="2"/>
      <c r="G61" s="2"/>
      <c r="H61" s="16"/>
      <c r="I61" s="16"/>
      <c r="J61" s="1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2"/>
      <c r="C62" s="2"/>
      <c r="D62" s="2"/>
      <c r="E62" s="2"/>
      <c r="F62" s="2"/>
      <c r="G62" s="2"/>
      <c r="H62" s="16"/>
      <c r="I62" s="16"/>
      <c r="J62" s="17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2"/>
      <c r="H63" s="16"/>
      <c r="I63" s="16"/>
      <c r="J63" s="1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2"/>
      <c r="C64" s="2"/>
      <c r="D64" s="2"/>
      <c r="E64" s="2"/>
      <c r="F64" s="2"/>
      <c r="G64" s="2"/>
      <c r="H64" s="16"/>
      <c r="I64" s="16"/>
      <c r="J64" s="17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2"/>
      <c r="B65" s="2"/>
      <c r="C65" s="2"/>
      <c r="D65" s="2"/>
      <c r="E65" s="2"/>
      <c r="F65" s="2"/>
      <c r="G65" s="2"/>
      <c r="H65" s="16"/>
      <c r="I65" s="16"/>
      <c r="J65" s="1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2"/>
      <c r="B66" s="2"/>
      <c r="C66" s="2"/>
      <c r="D66" s="2"/>
      <c r="E66" s="2"/>
      <c r="F66" s="2"/>
      <c r="G66" s="2"/>
      <c r="H66" s="16"/>
      <c r="I66" s="16"/>
      <c r="J66" s="1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2"/>
      <c r="C67" s="2"/>
      <c r="D67" s="2"/>
      <c r="E67" s="2"/>
      <c r="F67" s="2"/>
      <c r="G67" s="2"/>
      <c r="H67" s="16"/>
      <c r="I67" s="16"/>
      <c r="J67" s="1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2"/>
      <c r="C68" s="2"/>
      <c r="D68" s="2"/>
      <c r="E68" s="2"/>
      <c r="F68" s="2"/>
      <c r="G68" s="2"/>
      <c r="H68" s="16"/>
      <c r="I68" s="16"/>
      <c r="J68" s="1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2"/>
      <c r="B69" s="2"/>
      <c r="C69" s="2"/>
      <c r="D69" s="2"/>
      <c r="E69" s="2"/>
      <c r="F69" s="2"/>
      <c r="G69" s="2"/>
      <c r="H69" s="16"/>
      <c r="I69" s="16"/>
      <c r="J69" s="1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2"/>
      <c r="B70" s="2"/>
      <c r="C70" s="2"/>
      <c r="D70" s="2"/>
      <c r="E70" s="2"/>
      <c r="F70" s="2"/>
      <c r="G70" s="2"/>
      <c r="H70" s="16"/>
      <c r="I70" s="16"/>
      <c r="J70" s="1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2"/>
      <c r="C71" s="2"/>
      <c r="D71" s="2"/>
      <c r="E71" s="2"/>
      <c r="F71" s="2"/>
      <c r="G71" s="2"/>
      <c r="H71" s="16"/>
      <c r="I71" s="16"/>
      <c r="J71" s="1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2"/>
      <c r="C72" s="2"/>
      <c r="D72" s="2"/>
      <c r="E72" s="2"/>
      <c r="F72" s="2"/>
      <c r="G72" s="2"/>
      <c r="H72" s="16"/>
      <c r="I72" s="16"/>
      <c r="J72" s="1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2"/>
      <c r="C73" s="2"/>
      <c r="D73" s="2"/>
      <c r="E73" s="2"/>
      <c r="F73" s="2"/>
      <c r="G73" s="2"/>
      <c r="H73" s="16"/>
      <c r="I73" s="16"/>
      <c r="J73" s="1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2"/>
      <c r="B74" s="2"/>
      <c r="C74" s="2"/>
      <c r="D74" s="2"/>
      <c r="E74" s="2"/>
      <c r="F74" s="2"/>
      <c r="G74" s="2"/>
      <c r="H74" s="16"/>
      <c r="I74" s="16"/>
      <c r="J74" s="1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2"/>
      <c r="B75" s="2"/>
      <c r="C75" s="2"/>
      <c r="D75" s="2"/>
      <c r="E75" s="2"/>
      <c r="F75" s="2"/>
      <c r="G75" s="2"/>
      <c r="H75" s="16"/>
      <c r="I75" s="16"/>
      <c r="J75" s="1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2"/>
      <c r="C76" s="2"/>
      <c r="D76" s="2"/>
      <c r="E76" s="2"/>
      <c r="F76" s="2"/>
      <c r="G76" s="2"/>
      <c r="H76" s="16"/>
      <c r="I76" s="16"/>
      <c r="J76" s="1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2"/>
      <c r="B77" s="2"/>
      <c r="C77" s="2"/>
      <c r="D77" s="2"/>
      <c r="E77" s="2"/>
      <c r="F77" s="2"/>
      <c r="G77" s="2"/>
      <c r="H77" s="16"/>
      <c r="I77" s="16"/>
      <c r="J77" s="1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2"/>
      <c r="B78" s="2"/>
      <c r="C78" s="2"/>
      <c r="D78" s="2"/>
      <c r="E78" s="2"/>
      <c r="F78" s="2"/>
      <c r="G78" s="2"/>
      <c r="H78" s="16"/>
      <c r="I78" s="16"/>
      <c r="J78" s="1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2"/>
      <c r="B79" s="2"/>
      <c r="C79" s="2"/>
      <c r="D79" s="2"/>
      <c r="E79" s="2"/>
      <c r="F79" s="2"/>
      <c r="G79" s="2"/>
      <c r="H79" s="16"/>
      <c r="I79" s="16"/>
      <c r="J79" s="1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2"/>
      <c r="B80" s="2"/>
      <c r="C80" s="2"/>
      <c r="D80" s="2"/>
      <c r="E80" s="2"/>
      <c r="F80" s="2"/>
      <c r="G80" s="2"/>
      <c r="H80" s="16"/>
      <c r="I80" s="16"/>
      <c r="J80" s="1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"/>
      <c r="B81" s="2"/>
      <c r="C81" s="2"/>
      <c r="D81" s="2"/>
      <c r="E81" s="2"/>
      <c r="F81" s="2"/>
      <c r="G81" s="2"/>
      <c r="H81" s="16"/>
      <c r="I81" s="16"/>
      <c r="J81" s="1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2"/>
      <c r="B82" s="2"/>
      <c r="C82" s="2"/>
      <c r="D82" s="2"/>
      <c r="E82" s="2"/>
      <c r="F82" s="2"/>
      <c r="G82" s="2"/>
      <c r="H82" s="16"/>
      <c r="I82" s="16"/>
      <c r="J82" s="1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2"/>
      <c r="B83" s="2"/>
      <c r="C83" s="2"/>
      <c r="D83" s="2"/>
      <c r="E83" s="2"/>
      <c r="F83" s="2"/>
      <c r="G83" s="2"/>
      <c r="H83" s="16"/>
      <c r="I83" s="16"/>
      <c r="J83" s="1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2"/>
      <c r="B84" s="2"/>
      <c r="C84" s="2"/>
      <c r="D84" s="2"/>
      <c r="E84" s="2"/>
      <c r="F84" s="2"/>
      <c r="G84" s="2"/>
      <c r="H84" s="16"/>
      <c r="I84" s="16"/>
      <c r="J84" s="1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2"/>
      <c r="B85" s="2"/>
      <c r="C85" s="2"/>
      <c r="D85" s="2"/>
      <c r="E85" s="2"/>
      <c r="F85" s="2"/>
      <c r="G85" s="2"/>
      <c r="H85" s="16"/>
      <c r="I85" s="16"/>
      <c r="J85" s="1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2"/>
      <c r="C86" s="2"/>
      <c r="D86" s="2"/>
      <c r="E86" s="2"/>
      <c r="F86" s="2"/>
      <c r="G86" s="2"/>
      <c r="H86" s="16"/>
      <c r="I86" s="16"/>
      <c r="J86" s="1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2"/>
      <c r="H87" s="16"/>
      <c r="I87" s="16"/>
      <c r="J87" s="1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2"/>
      <c r="H88" s="16"/>
      <c r="I88" s="16"/>
      <c r="J88" s="1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2"/>
      <c r="H89" s="16"/>
      <c r="I89" s="16"/>
      <c r="J89" s="1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2"/>
      <c r="H90" s="16"/>
      <c r="I90" s="16"/>
      <c r="J90" s="1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2"/>
      <c r="H91" s="16"/>
      <c r="I91" s="16"/>
      <c r="J91" s="1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2"/>
      <c r="D92" s="2"/>
      <c r="E92" s="2"/>
      <c r="F92" s="2"/>
      <c r="G92" s="2"/>
      <c r="H92" s="16"/>
      <c r="I92" s="16"/>
      <c r="J92" s="1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2"/>
      <c r="H93" s="16"/>
      <c r="I93" s="16"/>
      <c r="J93" s="17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2"/>
      <c r="H94" s="16"/>
      <c r="I94" s="16"/>
      <c r="J94" s="1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2"/>
      <c r="H95" s="16"/>
      <c r="I95" s="16"/>
      <c r="J95" s="17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2"/>
      <c r="H96" s="16"/>
      <c r="I96" s="16"/>
      <c r="J96" s="1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2"/>
      <c r="H97" s="16"/>
      <c r="I97" s="16"/>
      <c r="J97" s="1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2"/>
      <c r="H98" s="16"/>
      <c r="I98" s="16"/>
      <c r="J98" s="1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2"/>
      <c r="H99" s="16"/>
      <c r="I99" s="16"/>
      <c r="J99" s="1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2"/>
      <c r="H100" s="16"/>
      <c r="I100" s="16"/>
      <c r="J100" s="1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2"/>
      <c r="H101" s="16"/>
      <c r="I101" s="16"/>
      <c r="J101" s="1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2"/>
      <c r="H102" s="16"/>
      <c r="I102" s="16"/>
      <c r="J102" s="1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2"/>
      <c r="H103" s="16"/>
      <c r="I103" s="16"/>
      <c r="J103" s="1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2"/>
      <c r="H104" s="16"/>
      <c r="I104" s="16"/>
      <c r="J104" s="1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2"/>
      <c r="H105" s="16"/>
      <c r="I105" s="16"/>
      <c r="J105" s="1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2"/>
      <c r="H106" s="16"/>
      <c r="I106" s="16"/>
      <c r="J106" s="1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2"/>
      <c r="H107" s="16"/>
      <c r="I107" s="16"/>
      <c r="J107" s="1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2"/>
      <c r="H108" s="16"/>
      <c r="I108" s="16"/>
      <c r="J108" s="1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2"/>
      <c r="H109" s="16"/>
      <c r="I109" s="16"/>
      <c r="J109" s="1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2"/>
      <c r="H110" s="16"/>
      <c r="I110" s="16"/>
      <c r="J110" s="1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2"/>
      <c r="H111" s="16"/>
      <c r="I111" s="16"/>
      <c r="J111" s="1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2"/>
      <c r="H112" s="16"/>
      <c r="I112" s="16"/>
      <c r="J112" s="1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2"/>
      <c r="H113" s="16"/>
      <c r="I113" s="16"/>
      <c r="J113" s="1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2"/>
      <c r="H114" s="16"/>
      <c r="I114" s="16"/>
      <c r="J114" s="1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2"/>
      <c r="H115" s="16"/>
      <c r="I115" s="16"/>
      <c r="J115" s="17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2"/>
      <c r="H116" s="16"/>
      <c r="I116" s="16"/>
      <c r="J116" s="1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2"/>
      <c r="H117" s="16"/>
      <c r="I117" s="16"/>
      <c r="J117" s="1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2"/>
      <c r="H118" s="16"/>
      <c r="I118" s="16"/>
      <c r="J118" s="1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2"/>
      <c r="H119" s="16"/>
      <c r="I119" s="16"/>
      <c r="J119" s="1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2"/>
      <c r="H120" s="16"/>
      <c r="I120" s="16"/>
      <c r="J120" s="17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2"/>
      <c r="H121" s="16"/>
      <c r="I121" s="16"/>
      <c r="J121" s="17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2"/>
      <c r="H122" s="16"/>
      <c r="I122" s="16"/>
      <c r="J122" s="1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2"/>
      <c r="H123" s="16"/>
      <c r="I123" s="16"/>
      <c r="J123" s="1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2"/>
      <c r="H124" s="16"/>
      <c r="I124" s="16"/>
      <c r="J124" s="1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2"/>
      <c r="H125" s="16"/>
      <c r="I125" s="16"/>
      <c r="J125" s="1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2"/>
      <c r="H126" s="16"/>
      <c r="I126" s="16"/>
      <c r="J126" s="17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2"/>
      <c r="H127" s="16"/>
      <c r="I127" s="16"/>
      <c r="J127" s="17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2"/>
      <c r="H128" s="16"/>
      <c r="I128" s="16"/>
      <c r="J128" s="17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2"/>
      <c r="H129" s="16"/>
      <c r="I129" s="16"/>
      <c r="J129" s="17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2"/>
      <c r="H130" s="16"/>
      <c r="I130" s="16"/>
      <c r="J130" s="17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2"/>
      <c r="H131" s="16"/>
      <c r="I131" s="16"/>
      <c r="J131" s="17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2"/>
      <c r="H132" s="16"/>
      <c r="I132" s="16"/>
      <c r="J132" s="17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2"/>
      <c r="H133" s="16"/>
      <c r="I133" s="16"/>
      <c r="J133" s="17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2"/>
      <c r="H134" s="16"/>
      <c r="I134" s="16"/>
      <c r="J134" s="17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2"/>
      <c r="H135" s="16"/>
      <c r="I135" s="16"/>
      <c r="J135" s="17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2"/>
      <c r="H136" s="16"/>
      <c r="I136" s="16"/>
      <c r="J136" s="17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2"/>
      <c r="H137" s="16"/>
      <c r="I137" s="16"/>
      <c r="J137" s="1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2"/>
      <c r="H138" s="16"/>
      <c r="I138" s="16"/>
      <c r="J138" s="1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2"/>
      <c r="H139" s="16"/>
      <c r="I139" s="16"/>
      <c r="J139" s="1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2"/>
      <c r="H140" s="16"/>
      <c r="I140" s="16"/>
      <c r="J140" s="1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2"/>
      <c r="H141" s="16"/>
      <c r="I141" s="16"/>
      <c r="J141" s="1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2"/>
      <c r="H142" s="16"/>
      <c r="I142" s="16"/>
      <c r="J142" s="1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2"/>
      <c r="H143" s="16"/>
      <c r="I143" s="16"/>
      <c r="J143" s="1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2"/>
      <c r="H144" s="16"/>
      <c r="I144" s="16"/>
      <c r="J144" s="1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2"/>
      <c r="H145" s="16"/>
      <c r="I145" s="16"/>
      <c r="J145" s="1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2"/>
      <c r="H146" s="16"/>
      <c r="I146" s="16"/>
      <c r="J146" s="1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2"/>
      <c r="H147" s="16"/>
      <c r="I147" s="16"/>
      <c r="J147" s="1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2"/>
      <c r="H148" s="16"/>
      <c r="I148" s="16"/>
      <c r="J148" s="1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2"/>
      <c r="H149" s="16"/>
      <c r="I149" s="16"/>
      <c r="J149" s="1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2"/>
      <c r="H150" s="16"/>
      <c r="I150" s="16"/>
      <c r="J150" s="1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2"/>
      <c r="H151" s="16"/>
      <c r="I151" s="16"/>
      <c r="J151" s="1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2"/>
      <c r="H152" s="16"/>
      <c r="I152" s="16"/>
      <c r="J152" s="17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2"/>
      <c r="H153" s="16"/>
      <c r="I153" s="16"/>
      <c r="J153" s="1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2"/>
      <c r="H154" s="16"/>
      <c r="I154" s="16"/>
      <c r="J154" s="1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2"/>
      <c r="H155" s="16"/>
      <c r="I155" s="16"/>
      <c r="J155" s="1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2"/>
      <c r="H156" s="16"/>
      <c r="I156" s="16"/>
      <c r="J156" s="1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2"/>
      <c r="H157" s="16"/>
      <c r="I157" s="16"/>
      <c r="J157" s="1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2"/>
      <c r="H158" s="16"/>
      <c r="I158" s="16"/>
      <c r="J158" s="1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2"/>
      <c r="H159" s="16"/>
      <c r="I159" s="16"/>
      <c r="J159" s="1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2"/>
      <c r="H160" s="16"/>
      <c r="I160" s="16"/>
      <c r="J160" s="1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2"/>
      <c r="H161" s="16"/>
      <c r="I161" s="16"/>
      <c r="J161" s="1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2"/>
      <c r="H162" s="16"/>
      <c r="I162" s="16"/>
      <c r="J162" s="1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2"/>
      <c r="H163" s="16"/>
      <c r="I163" s="16"/>
      <c r="J163" s="1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2"/>
      <c r="H164" s="16"/>
      <c r="I164" s="16"/>
      <c r="J164" s="1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2"/>
      <c r="H165" s="16"/>
      <c r="I165" s="16"/>
      <c r="J165" s="1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2"/>
      <c r="H166" s="16"/>
      <c r="I166" s="16"/>
      <c r="J166" s="1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2"/>
      <c r="H167" s="16"/>
      <c r="I167" s="16"/>
      <c r="J167" s="1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2"/>
      <c r="H168" s="16"/>
      <c r="I168" s="16"/>
      <c r="J168" s="1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2"/>
      <c r="H169" s="16"/>
      <c r="I169" s="16"/>
      <c r="J169" s="1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2"/>
      <c r="H170" s="16"/>
      <c r="I170" s="16"/>
      <c r="J170" s="1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2"/>
      <c r="H171" s="16"/>
      <c r="I171" s="16"/>
      <c r="J171" s="1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2"/>
      <c r="H172" s="16"/>
      <c r="I172" s="16"/>
      <c r="J172" s="1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2"/>
      <c r="H173" s="16"/>
      <c r="I173" s="16"/>
      <c r="J173" s="1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2"/>
      <c r="H174" s="16"/>
      <c r="I174" s="16"/>
      <c r="J174" s="1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2"/>
      <c r="H175" s="16"/>
      <c r="I175" s="16"/>
      <c r="J175" s="1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2"/>
      <c r="H176" s="16"/>
      <c r="I176" s="16"/>
      <c r="J176" s="17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2"/>
      <c r="H177" s="16"/>
      <c r="I177" s="16"/>
      <c r="J177" s="1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2"/>
      <c r="H178" s="16"/>
      <c r="I178" s="16"/>
      <c r="J178" s="1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2"/>
      <c r="H179" s="16"/>
      <c r="I179" s="16"/>
      <c r="J179" s="1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2"/>
      <c r="H180" s="16"/>
      <c r="I180" s="16"/>
      <c r="J180" s="1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2"/>
      <c r="H181" s="16"/>
      <c r="I181" s="16"/>
      <c r="J181" s="1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2"/>
      <c r="H182" s="16"/>
      <c r="I182" s="16"/>
      <c r="J182" s="1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2"/>
      <c r="H183" s="16"/>
      <c r="I183" s="16"/>
      <c r="J183" s="1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2"/>
      <c r="H184" s="16"/>
      <c r="I184" s="16"/>
      <c r="J184" s="1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2"/>
      <c r="H185" s="16"/>
      <c r="I185" s="16"/>
      <c r="J185" s="1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2"/>
      <c r="H186" s="16"/>
      <c r="I186" s="16"/>
      <c r="J186" s="1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2"/>
      <c r="H187" s="16"/>
      <c r="I187" s="16"/>
      <c r="J187" s="1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2"/>
      <c r="H188" s="16"/>
      <c r="I188" s="16"/>
      <c r="J188" s="1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2"/>
      <c r="H189" s="16"/>
      <c r="I189" s="16"/>
      <c r="J189" s="1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2"/>
      <c r="H190" s="16"/>
      <c r="I190" s="16"/>
      <c r="J190" s="1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2"/>
      <c r="H191" s="16"/>
      <c r="I191" s="16"/>
      <c r="J191" s="1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2"/>
      <c r="H192" s="16"/>
      <c r="I192" s="16"/>
      <c r="J192" s="1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2"/>
      <c r="H193" s="16"/>
      <c r="I193" s="16"/>
      <c r="J193" s="1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2"/>
      <c r="H194" s="16"/>
      <c r="I194" s="16"/>
      <c r="J194" s="1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2"/>
      <c r="H195" s="16"/>
      <c r="I195" s="16"/>
      <c r="J195" s="1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2"/>
      <c r="H196" s="16"/>
      <c r="I196" s="16"/>
      <c r="J196" s="1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2"/>
      <c r="H197" s="16"/>
      <c r="I197" s="16"/>
      <c r="J197" s="1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2"/>
      <c r="H198" s="16"/>
      <c r="I198" s="16"/>
      <c r="J198" s="1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2"/>
      <c r="H199" s="16"/>
      <c r="I199" s="16"/>
      <c r="J199" s="1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2"/>
      <c r="H200" s="16"/>
      <c r="I200" s="16"/>
      <c r="J200" s="1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2"/>
      <c r="H201" s="16"/>
      <c r="I201" s="16"/>
      <c r="J201" s="1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2"/>
      <c r="H202" s="16"/>
      <c r="I202" s="16"/>
      <c r="J202" s="1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2"/>
      <c r="H203" s="16"/>
      <c r="I203" s="16"/>
      <c r="J203" s="1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2"/>
      <c r="H204" s="16"/>
      <c r="I204" s="16"/>
      <c r="J204" s="1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2"/>
      <c r="H205" s="16"/>
      <c r="I205" s="16"/>
      <c r="J205" s="1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2"/>
      <c r="H206" s="16"/>
      <c r="I206" s="16"/>
      <c r="J206" s="1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2"/>
      <c r="H207" s="16"/>
      <c r="I207" s="16"/>
      <c r="J207" s="1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2"/>
      <c r="H208" s="16"/>
      <c r="I208" s="16"/>
      <c r="J208" s="1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2"/>
      <c r="H209" s="16"/>
      <c r="I209" s="16"/>
      <c r="J209" s="1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2"/>
      <c r="H210" s="16"/>
      <c r="I210" s="16"/>
      <c r="J210" s="1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2"/>
      <c r="H211" s="16"/>
      <c r="I211" s="16"/>
      <c r="J211" s="1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2"/>
      <c r="H212" s="16"/>
      <c r="I212" s="16"/>
      <c r="J212" s="1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2"/>
      <c r="H213" s="16"/>
      <c r="I213" s="16"/>
      <c r="J213" s="1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2"/>
      <c r="H214" s="16"/>
      <c r="I214" s="16"/>
      <c r="J214" s="1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2"/>
      <c r="H215" s="16"/>
      <c r="I215" s="16"/>
      <c r="J215" s="1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2"/>
      <c r="H216" s="16"/>
      <c r="I216" s="16"/>
      <c r="J216" s="1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2"/>
      <c r="H217" s="16"/>
      <c r="I217" s="16"/>
      <c r="J217" s="1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2"/>
      <c r="H218" s="16"/>
      <c r="I218" s="16"/>
      <c r="J218" s="1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2"/>
      <c r="H219" s="16"/>
      <c r="I219" s="16"/>
      <c r="J219" s="1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2"/>
      <c r="H220" s="16"/>
      <c r="I220" s="16"/>
      <c r="J220" s="1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2"/>
      <c r="B221" s="2"/>
      <c r="C221" s="2"/>
      <c r="D221" s="2"/>
      <c r="E221" s="2"/>
      <c r="F221" s="2"/>
      <c r="G221" s="2"/>
      <c r="H221" s="16"/>
      <c r="I221" s="16"/>
      <c r="J221" s="1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2"/>
      <c r="B222" s="2"/>
      <c r="C222" s="2"/>
      <c r="D222" s="2"/>
      <c r="E222" s="2"/>
      <c r="F222" s="2"/>
      <c r="G222" s="2"/>
      <c r="H222" s="16"/>
      <c r="I222" s="16"/>
      <c r="J222" s="1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2"/>
      <c r="B223" s="2"/>
      <c r="C223" s="2"/>
      <c r="D223" s="2"/>
      <c r="E223" s="2"/>
      <c r="F223" s="2"/>
      <c r="G223" s="2"/>
      <c r="H223" s="16"/>
      <c r="I223" s="16"/>
      <c r="J223" s="1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2"/>
      <c r="B224" s="2"/>
      <c r="C224" s="2"/>
      <c r="D224" s="2"/>
      <c r="E224" s="2"/>
      <c r="F224" s="2"/>
      <c r="G224" s="2"/>
      <c r="H224" s="16"/>
      <c r="I224" s="16"/>
      <c r="J224" s="1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6">
    <mergeCell ref="E16:G16"/>
    <mergeCell ref="D17:G17"/>
    <mergeCell ref="B12:B18"/>
    <mergeCell ref="C12:C17"/>
    <mergeCell ref="C18:G18"/>
    <mergeCell ref="D2:K2"/>
    <mergeCell ref="F7:G7"/>
    <mergeCell ref="E8:G8"/>
    <mergeCell ref="B10:K10"/>
    <mergeCell ref="D12:D13"/>
    <mergeCell ref="K12:K13"/>
    <mergeCell ref="E13:G13"/>
    <mergeCell ref="D14:G14"/>
    <mergeCell ref="E4:E7"/>
    <mergeCell ref="D4:D8"/>
    <mergeCell ref="D15:D16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예결산안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044APD</cp:lastModifiedBy>
  <dcterms:modified xsi:type="dcterms:W3CDTF">2022-04-06T04:55:17Z</dcterms:modified>
</cp:coreProperties>
</file>